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byüksek\Desktop\"/>
    </mc:Choice>
  </mc:AlternateContent>
  <xr:revisionPtr revIDLastSave="0" documentId="13_ncr:1_{C6EF05E2-BC56-4FD4-B8CB-D9DB67D5D6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ASIN 28 KASIM" sheetId="6" r:id="rId1"/>
  </sheets>
  <definedNames>
    <definedName name="_xlnm._FilterDatabase" localSheetId="0" hidden="1">'BASIN 28 KASIM'!$B$1:$AD$51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6" l="1"/>
  <c r="A4" i="6" s="1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Z38" i="6" l="1"/>
  <c r="Z5" i="6" l="1"/>
  <c r="Z20" i="6"/>
  <c r="Z28" i="6"/>
  <c r="Z51" i="6"/>
  <c r="Z50" i="6"/>
  <c r="Z48" i="6"/>
  <c r="Z25" i="6"/>
  <c r="Z43" i="6"/>
  <c r="Z47" i="6"/>
  <c r="Z10" i="6"/>
  <c r="Z36" i="6"/>
  <c r="Z21" i="6"/>
  <c r="Z42" i="6"/>
  <c r="Z49" i="6"/>
  <c r="Z24" i="6" l="1"/>
  <c r="Z19" i="6"/>
  <c r="Z37" i="6"/>
  <c r="Z33" i="6"/>
  <c r="Z30" i="6"/>
  <c r="Z32" i="6"/>
  <c r="Z45" i="6"/>
  <c r="Z31" i="6"/>
  <c r="Z18" i="6"/>
  <c r="Z12" i="6"/>
  <c r="Z29" i="6"/>
  <c r="Z40" i="6"/>
  <c r="Z26" i="6"/>
  <c r="Z13" i="6"/>
  <c r="Z39" i="6"/>
  <c r="Z44" i="6"/>
  <c r="Z15" i="6"/>
  <c r="Z9" i="6"/>
  <c r="Z23" i="6"/>
  <c r="Z35" i="6"/>
  <c r="Z8" i="6"/>
  <c r="Z27" i="6"/>
  <c r="Z41" i="6"/>
  <c r="Z34" i="6"/>
  <c r="Z3" i="6"/>
  <c r="Z4" i="6"/>
  <c r="Z6" i="6"/>
  <c r="Z2" i="6"/>
  <c r="Z11" i="6"/>
  <c r="Z16" i="6"/>
  <c r="Z22" i="6"/>
  <c r="Z17" i="6"/>
  <c r="Z7" i="6"/>
  <c r="Z14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Kullanıcısı</author>
  </authors>
  <commentList>
    <comment ref="P38" authorId="0" shapeId="0" xr:uid="{00000000-0006-0000-0200-000001000000}">
      <text>
        <r>
          <rPr>
            <b/>
            <sz val="9"/>
            <color indexed="81"/>
            <rFont val="Tahoma"/>
            <charset val="1"/>
          </rPr>
          <t>Windows Kullanıcısı:</t>
        </r>
        <r>
          <rPr>
            <sz val="9"/>
            <color indexed="81"/>
            <rFont val="Tahoma"/>
            <charset val="1"/>
          </rPr>
          <t xml:space="preserve">
Belge yok</t>
        </r>
      </text>
    </comment>
  </commentList>
</comments>
</file>

<file path=xl/sharedStrings.xml><?xml version="1.0" encoding="utf-8"?>
<sst xmlns="http://schemas.openxmlformats.org/spreadsheetml/2006/main" count="430" uniqueCount="208">
  <si>
    <t>Adı</t>
  </si>
  <si>
    <t>Soyadı</t>
  </si>
  <si>
    <t>Biyoloji A Level UMS Puanı</t>
  </si>
  <si>
    <t>Fizik A Level UMS Puanı</t>
  </si>
  <si>
    <t>Matematik A Level UMS Puanı</t>
  </si>
  <si>
    <t>IT/CS A Level UMS Puanı</t>
  </si>
  <si>
    <t>Sosyoloji A Level UMS Puanı</t>
  </si>
  <si>
    <t>Psikoloji A Level UMS Puanı</t>
  </si>
  <si>
    <t>Ekonomi A Level UMS Puanı</t>
  </si>
  <si>
    <t>Ahmet Anıl</t>
  </si>
  <si>
    <t>Soyal</t>
  </si>
  <si>
    <t>Nilem</t>
  </si>
  <si>
    <t>Alibaş</t>
  </si>
  <si>
    <t>Ela Mina</t>
  </si>
  <si>
    <t>Karakaşlı</t>
  </si>
  <si>
    <t>İbrahim Kaan</t>
  </si>
  <si>
    <t>Altuntaş</t>
  </si>
  <si>
    <t>Zeynep</t>
  </si>
  <si>
    <t>Yıldız</t>
  </si>
  <si>
    <t>Derin</t>
  </si>
  <si>
    <t>Arıcı</t>
  </si>
  <si>
    <t>Gülşah Naz</t>
  </si>
  <si>
    <t>Çakmak</t>
  </si>
  <si>
    <t>Işın</t>
  </si>
  <si>
    <t>Uluç</t>
  </si>
  <si>
    <t>Şen</t>
  </si>
  <si>
    <t>Mevhibe</t>
  </si>
  <si>
    <t>Hurdeniz</t>
  </si>
  <si>
    <t>Tuğra Ahmet</t>
  </si>
  <si>
    <t>Topukcu</t>
  </si>
  <si>
    <t>Tamer</t>
  </si>
  <si>
    <t>Bürüncük</t>
  </si>
  <si>
    <t>Doran</t>
  </si>
  <si>
    <t>Aydınlık</t>
  </si>
  <si>
    <t>Begüm</t>
  </si>
  <si>
    <t>İlayda</t>
  </si>
  <si>
    <t>Yaşamsal</t>
  </si>
  <si>
    <t>Sarp</t>
  </si>
  <si>
    <t>Avcı</t>
  </si>
  <si>
    <t>Aslı Lara</t>
  </si>
  <si>
    <t>Keskin</t>
  </si>
  <si>
    <t>Onur</t>
  </si>
  <si>
    <t>Yücel</t>
  </si>
  <si>
    <t>Hüseyin Celal</t>
  </si>
  <si>
    <t>Özuyanık</t>
  </si>
  <si>
    <t>Su</t>
  </si>
  <si>
    <t>Tamakan</t>
  </si>
  <si>
    <t>Deniz Suna</t>
  </si>
  <si>
    <t>Hasipoğlu</t>
  </si>
  <si>
    <t>HARF NOTU</t>
  </si>
  <si>
    <t xml:space="preserve">Kenancan </t>
  </si>
  <si>
    <t>Altınel</t>
  </si>
  <si>
    <t>B</t>
  </si>
  <si>
    <t>A</t>
  </si>
  <si>
    <t>C</t>
  </si>
  <si>
    <t>E</t>
  </si>
  <si>
    <t>D</t>
  </si>
  <si>
    <t>A*</t>
  </si>
  <si>
    <t>HARF NOTU 400 ÜZERİNDEN</t>
  </si>
  <si>
    <t>Şerife</t>
  </si>
  <si>
    <t>Şençağ</t>
  </si>
  <si>
    <t xml:space="preserve">Kaynak Ege </t>
  </si>
  <si>
    <t>Karasel</t>
  </si>
  <si>
    <t xml:space="preserve">Emre </t>
  </si>
  <si>
    <t>Çulluoğlu</t>
  </si>
  <si>
    <t>Hasan Celal</t>
  </si>
  <si>
    <t>Cellatoğlu</t>
  </si>
  <si>
    <t>Semay</t>
  </si>
  <si>
    <t>Güven</t>
  </si>
  <si>
    <t>HARF NOTLARI</t>
  </si>
  <si>
    <t>AAA</t>
  </si>
  <si>
    <t>A*A*A*</t>
  </si>
  <si>
    <t>BAA</t>
  </si>
  <si>
    <t>A*AA</t>
  </si>
  <si>
    <t>AAA*</t>
  </si>
  <si>
    <t>A*A*A</t>
  </si>
  <si>
    <t>AA*A*</t>
  </si>
  <si>
    <t>AA*A</t>
  </si>
  <si>
    <t>ABA</t>
  </si>
  <si>
    <t>BBA</t>
  </si>
  <si>
    <t>ABA*</t>
  </si>
  <si>
    <t>BAC</t>
  </si>
  <si>
    <t>BAA*</t>
  </si>
  <si>
    <t>AAB</t>
  </si>
  <si>
    <t>BAB</t>
  </si>
  <si>
    <t xml:space="preserve">Akile </t>
  </si>
  <si>
    <t>Soğancı</t>
  </si>
  <si>
    <t xml:space="preserve">Alaşya </t>
  </si>
  <si>
    <t>Şansal Rahvancıoğlu</t>
  </si>
  <si>
    <t>Alp Tasel</t>
  </si>
  <si>
    <t>Ozcelikhan</t>
  </si>
  <si>
    <t>Arda Ege</t>
  </si>
  <si>
    <t>Bodur</t>
  </si>
  <si>
    <t>Asım Erk</t>
  </si>
  <si>
    <t xml:space="preserve">Bora </t>
  </si>
  <si>
    <t>Şekeroğlu</t>
  </si>
  <si>
    <t>Dila</t>
  </si>
  <si>
    <t>Bilen</t>
  </si>
  <si>
    <t>Dilem</t>
  </si>
  <si>
    <t>Nat</t>
  </si>
  <si>
    <t>Eda Lal</t>
  </si>
  <si>
    <t>Özkaramanlı</t>
  </si>
  <si>
    <t>Güngör</t>
  </si>
  <si>
    <t>Ela</t>
  </si>
  <si>
    <t>Eldem Zeki</t>
  </si>
  <si>
    <t>Zekican</t>
  </si>
  <si>
    <t xml:space="preserve">Hüseyin </t>
  </si>
  <si>
    <t>Çolakoğlu</t>
  </si>
  <si>
    <t>Kemal Edip</t>
  </si>
  <si>
    <t>Yürükoğulları</t>
  </si>
  <si>
    <t>Larisa Zeynep</t>
  </si>
  <si>
    <t>Kement</t>
  </si>
  <si>
    <t>Miray</t>
  </si>
  <si>
    <t>Ertuğ</t>
  </si>
  <si>
    <t>Nedret</t>
  </si>
  <si>
    <t>Tümkan</t>
  </si>
  <si>
    <t>Sarp Süey</t>
  </si>
  <si>
    <t>Bardak</t>
  </si>
  <si>
    <t>Simay</t>
  </si>
  <si>
    <t>Vechi</t>
  </si>
  <si>
    <t>Şifa</t>
  </si>
  <si>
    <t>Tüfekci</t>
  </si>
  <si>
    <t xml:space="preserve">Yaren </t>
  </si>
  <si>
    <t>Katrin</t>
  </si>
  <si>
    <t xml:space="preserve">Zehra </t>
  </si>
  <si>
    <t>Farisoğlu</t>
  </si>
  <si>
    <t>Geography400 A Level UMS Puanı</t>
  </si>
  <si>
    <t>Kimya A Level UMS Puanı</t>
  </si>
  <si>
    <t>Tarih 400 A Level UMS Puanı</t>
  </si>
  <si>
    <t>Türkçe A Level UMS Puanı</t>
  </si>
  <si>
    <t>BBA*</t>
  </si>
  <si>
    <t>A*A</t>
  </si>
  <si>
    <t>A*AA*</t>
  </si>
  <si>
    <t>BA*A</t>
  </si>
  <si>
    <t>Tansel</t>
  </si>
  <si>
    <t>Şık</t>
  </si>
  <si>
    <t>ABB</t>
  </si>
  <si>
    <t>UNIVERSITY OF GRONINGEN</t>
  </si>
  <si>
    <t>ANKARA ÜNİVERSİTESİ</t>
  </si>
  <si>
    <t>GENEL TIP</t>
  </si>
  <si>
    <t>TRİNİTY COLLEGE DUBLIN</t>
  </si>
  <si>
    <t>MEDICINE</t>
  </si>
  <si>
    <t>UNİVERSİTY COLLEGE CORK</t>
  </si>
  <si>
    <t>ANTHROPOLOGY</t>
  </si>
  <si>
    <t>DOĞU AKDENİZ ÜNİVERSİTESİ</t>
  </si>
  <si>
    <t>COMPUTER SCIENCE</t>
  </si>
  <si>
    <t>UNIVERSITY OF BRISTOL</t>
  </si>
  <si>
    <t>ENGINEERING</t>
  </si>
  <si>
    <t>TU DELFT</t>
  </si>
  <si>
    <t>ORTA DOĞU TEKNİK ÜNİVERSİTESİ</t>
  </si>
  <si>
    <t>İNGİLİZCE PSİKOLOJİ</t>
  </si>
  <si>
    <t>DİŞ HEKİMLİĞİ</t>
  </si>
  <si>
    <t>İSTANBUL TEKNİK ÜNİVERSİTESİ</t>
  </si>
  <si>
    <t>BİLGİSAYAR MÜHENDİSLİĞİ (İNGİLİZCE)</t>
  </si>
  <si>
    <t>EINDHOVEN UNIVERSITY OF TECHNOLOGY</t>
  </si>
  <si>
    <t>HACETTEPE ÜNİVERSİTESİ</t>
  </si>
  <si>
    <t>İSTANBUL ÜNİVERSİTESİ -CERRAHPAŞA</t>
  </si>
  <si>
    <t>TIP (İNGİLİZCE)</t>
  </si>
  <si>
    <t>PHYSICS</t>
  </si>
  <si>
    <t>SAPENZIA UNIVERSITY OF ROME</t>
  </si>
  <si>
    <t>ROSKILDE UNIVERSITY</t>
  </si>
  <si>
    <t>NATURAL SCIENCES</t>
  </si>
  <si>
    <t>TRAKYA ÜNİVERSİTESİ</t>
  </si>
  <si>
    <t>TIP</t>
  </si>
  <si>
    <t>MAASTRICHT UNIVERSITY</t>
  </si>
  <si>
    <t xml:space="preserve">LA SAPIENZA </t>
  </si>
  <si>
    <t>UNIVERSITA DI BOLOGNA</t>
  </si>
  <si>
    <t>MEDICINE AND SURGERY</t>
  </si>
  <si>
    <t>KU LEUVEN</t>
  </si>
  <si>
    <t>ENGINEERING AND TECHNOLOGY</t>
  </si>
  <si>
    <t>ELEKTRİK MÜHENDİSLİĞİ</t>
  </si>
  <si>
    <t>UNIVERSITY OF WARMIA AND MAZURY IN OLSZTYN</t>
  </si>
  <si>
    <t>İZMİR KATİP ÇELEBİ ÜNİVERSİTESİ</t>
  </si>
  <si>
    <t xml:space="preserve">TRINITY COLLAGE DUBLIN </t>
  </si>
  <si>
    <t>SCIENCE AND ENGINEERING</t>
  </si>
  <si>
    <t>ATATÜRK ÖĞRETMEN AKADEMİSİ</t>
  </si>
  <si>
    <t>SINIF ÖĞRETMENLİĞİ</t>
  </si>
  <si>
    <t>ANKARA MEDİPOL ÜNİVERSİTESİ</t>
  </si>
  <si>
    <t>BACHELOR OF COMPUTER ENGINEERING</t>
  </si>
  <si>
    <t>MAKİNE MÜHENDİSLİĞİ (İNGİLİZCE)</t>
  </si>
  <si>
    <t>ERASMUS UNIVERSITY ROTTERDAM</t>
  </si>
  <si>
    <t xml:space="preserve">PSYCHOLOGY </t>
  </si>
  <si>
    <t>LUDWIG MAXIMLLIANS UNIVERSITY MUNCHEN</t>
  </si>
  <si>
    <t>ECONOMICS</t>
  </si>
  <si>
    <t>FONTYS UNIVERSITY OF APPLIED SCIENCES</t>
  </si>
  <si>
    <t>CHEMICAL ENGINEERING</t>
  </si>
  <si>
    <t>İSTANBUL ÜNİVERSİTESİ</t>
  </si>
  <si>
    <t>BUSINESS ADMINISTRATION</t>
  </si>
  <si>
    <t>ECONOMICS AND BUSINESS ECONOMICS</t>
  </si>
  <si>
    <t>GENERAL MEDICINE</t>
  </si>
  <si>
    <t xml:space="preserve">Hayat </t>
  </si>
  <si>
    <t>Ayçelik</t>
  </si>
  <si>
    <t>Tan</t>
  </si>
  <si>
    <t>Türkkan</t>
  </si>
  <si>
    <t>Yerleştiği Üniversite</t>
  </si>
  <si>
    <t>Yerleştiği Program</t>
  </si>
  <si>
    <t>508.5</t>
  </si>
  <si>
    <t>535.5</t>
  </si>
  <si>
    <t>487.5</t>
  </si>
  <si>
    <t>493.5</t>
  </si>
  <si>
    <t>A*BA</t>
  </si>
  <si>
    <t>DAA</t>
  </si>
  <si>
    <t>CBE</t>
  </si>
  <si>
    <t>DDC</t>
  </si>
  <si>
    <t>CDA</t>
  </si>
  <si>
    <t>A LEVEL Sıra No</t>
  </si>
  <si>
    <t>UMS Toplam</t>
  </si>
  <si>
    <t>Üniversite Kayıt Tarihi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</si>
</sst>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62"/>
      <scheme val="minor"/>
    </font>
    <font>
      <sz val="12"/>
      <color theme="1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color rgb="FF434343"/>
      <name val="Arial"/>
      <family val="2"/>
      <charset val="162"/>
    </font>
    <font>
      <sz val="12"/>
      <color rgb="FF000000"/>
      <name val="Arial"/>
      <family val="2"/>
      <charset val="162"/>
    </font>
    <font>
      <b/>
      <sz val="12"/>
      <name val="Arial"/>
      <family val="2"/>
      <charset val="16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i/>
      <sz val="14"/>
      <color theme="1"/>
      <name val="Arial"/>
      <family val="2"/>
      <charset val="162"/>
    </font>
    <font>
      <b/>
      <i/>
      <sz val="14"/>
      <name val="Arial"/>
      <family val="2"/>
      <charset val="162"/>
    </font>
    <font>
      <b/>
      <sz val="13"/>
      <name val="Arial"/>
      <family val="2"/>
      <charset val="162"/>
    </font>
    <font>
      <i/>
      <sz val="12"/>
      <name val="Arial"/>
      <family val="2"/>
      <charset val="162"/>
    </font>
    <font>
      <b/>
      <i/>
      <sz val="12"/>
      <name val="Arial"/>
      <family val="2"/>
      <charset val="16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8F9FA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7" borderId="1" xfId="0" applyFont="1" applyFill="1" applyBorder="1" applyAlignment="1">
      <alignment vertical="center"/>
    </xf>
    <xf numFmtId="0" fontId="1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8" fillId="4" borderId="4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10" fillId="10" borderId="14" xfId="0" applyFont="1" applyFill="1" applyBorder="1" applyAlignment="1">
      <alignment horizontal="center" vertical="center" wrapText="1"/>
    </xf>
    <xf numFmtId="0" fontId="10" fillId="10" borderId="15" xfId="0" applyFont="1" applyFill="1" applyBorder="1" applyAlignment="1">
      <alignment horizontal="center" vertical="center" wrapText="1"/>
    </xf>
    <xf numFmtId="0" fontId="10" fillId="10" borderId="16" xfId="0" applyFont="1" applyFill="1" applyBorder="1" applyAlignment="1">
      <alignment horizontal="center" vertical="center" wrapText="1"/>
    </xf>
    <xf numFmtId="0" fontId="10" fillId="10" borderId="18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/>
    </xf>
    <xf numFmtId="0" fontId="9" fillId="8" borderId="5" xfId="0" applyFont="1" applyFill="1" applyBorder="1" applyAlignment="1">
      <alignment vertical="center"/>
    </xf>
    <xf numFmtId="0" fontId="9" fillId="8" borderId="5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14" fontId="12" fillId="8" borderId="6" xfId="0" applyNumberFormat="1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/>
    </xf>
    <xf numFmtId="0" fontId="9" fillId="4" borderId="3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14" fontId="12" fillId="4" borderId="8" xfId="0" applyNumberFormat="1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vertical="center"/>
    </xf>
    <xf numFmtId="0" fontId="9" fillId="8" borderId="3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14" fontId="12" fillId="8" borderId="8" xfId="0" applyNumberFormat="1" applyFont="1" applyFill="1" applyBorder="1" applyAlignment="1">
      <alignment horizontal="center" vertical="center"/>
    </xf>
    <xf numFmtId="0" fontId="9" fillId="8" borderId="1" xfId="0" applyFont="1" applyFill="1" applyBorder="1" applyAlignment="1">
      <alignment vertical="center"/>
    </xf>
    <xf numFmtId="0" fontId="9" fillId="8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14" fontId="12" fillId="8" borderId="10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vertical="center" wrapText="1"/>
    </xf>
    <xf numFmtId="14" fontId="12" fillId="4" borderId="10" xfId="0" applyNumberFormat="1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vertical="center"/>
    </xf>
    <xf numFmtId="0" fontId="9" fillId="9" borderId="1" xfId="0" applyFont="1" applyFill="1" applyBorder="1" applyAlignment="1">
      <alignment horizontal="center" vertical="center"/>
    </xf>
    <xf numFmtId="14" fontId="12" fillId="9" borderId="10" xfId="0" applyNumberFormat="1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/>
    </xf>
    <xf numFmtId="0" fontId="9" fillId="4" borderId="2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14" fontId="12" fillId="4" borderId="17" xfId="0" applyNumberFormat="1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/>
    </xf>
    <xf numFmtId="0" fontId="9" fillId="3" borderId="12" xfId="0" applyFont="1" applyFill="1" applyBorder="1" applyAlignment="1">
      <alignment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14" fontId="9" fillId="3" borderId="13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14" fontId="1" fillId="3" borderId="6" xfId="0" applyNumberFormat="1" applyFont="1" applyFill="1" applyBorder="1" applyAlignment="1">
      <alignment horizontal="center" vertical="center" wrapText="1"/>
    </xf>
    <xf numFmtId="14" fontId="1" fillId="2" borderId="10" xfId="0" applyNumberFormat="1" applyFont="1" applyFill="1" applyBorder="1" applyAlignment="1">
      <alignment horizontal="center" vertical="center" wrapText="1"/>
    </xf>
    <xf numFmtId="14" fontId="1" fillId="3" borderId="10" xfId="0" applyNumberFormat="1" applyFont="1" applyFill="1" applyBorder="1" applyAlignment="1">
      <alignment horizontal="center" vertical="center" wrapText="1"/>
    </xf>
    <xf numFmtId="14" fontId="1" fillId="7" borderId="10" xfId="0" applyNumberFormat="1" applyFont="1" applyFill="1" applyBorder="1" applyAlignment="1">
      <alignment horizontal="center" vertical="center"/>
    </xf>
    <xf numFmtId="14" fontId="1" fillId="6" borderId="10" xfId="0" applyNumberFormat="1" applyFont="1" applyFill="1" applyBorder="1" applyAlignment="1">
      <alignment horizontal="center" vertical="center"/>
    </xf>
    <xf numFmtId="14" fontId="1" fillId="3" borderId="17" xfId="0" applyNumberFormat="1" applyFont="1" applyFill="1" applyBorder="1" applyAlignment="1">
      <alignment horizontal="center" vertical="center" wrapText="1"/>
    </xf>
    <xf numFmtId="14" fontId="1" fillId="2" borderId="13" xfId="0" applyNumberFormat="1" applyFont="1" applyFill="1" applyBorder="1" applyAlignment="1">
      <alignment horizontal="center" vertical="center" wrapText="1"/>
    </xf>
    <xf numFmtId="0" fontId="12" fillId="4" borderId="19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/>
    </xf>
    <xf numFmtId="0" fontId="12" fillId="4" borderId="21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 wrapText="1"/>
    </xf>
    <xf numFmtId="0" fontId="12" fillId="4" borderId="22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D51"/>
  <sheetViews>
    <sheetView tabSelected="1" zoomScale="90" zoomScaleNormal="90" workbookViewId="0">
      <pane ySplit="1" topLeftCell="A2" activePane="bottomLeft" state="frozen"/>
      <selection pane="bottomLeft" activeCell="AI18" sqref="AI18"/>
    </sheetView>
  </sheetViews>
  <sheetFormatPr defaultRowHeight="15.75" x14ac:dyDescent="0.25"/>
  <cols>
    <col min="1" max="1" width="10.42578125" style="27" customWidth="1"/>
    <col min="2" max="2" width="19.140625" style="26" bestFit="1" customWidth="1"/>
    <col min="3" max="3" width="18.42578125" style="26" bestFit="1" customWidth="1"/>
    <col min="4" max="4" width="13.7109375" style="26" hidden="1" customWidth="1"/>
    <col min="5" max="5" width="8.85546875" style="26" hidden="1" customWidth="1"/>
    <col min="6" max="6" width="12.28515625" style="26" hidden="1" customWidth="1"/>
    <col min="7" max="7" width="8.140625" style="26" hidden="1" customWidth="1"/>
    <col min="8" max="8" width="14.28515625" style="26" hidden="1" customWidth="1"/>
    <col min="9" max="9" width="8.7109375" style="26" hidden="1" customWidth="1"/>
    <col min="10" max="10" width="12.85546875" style="26" hidden="1" customWidth="1"/>
    <col min="11" max="11" width="7.5703125" style="26" hidden="1" customWidth="1"/>
    <col min="12" max="12" width="9.42578125" style="26" hidden="1" customWidth="1"/>
    <col min="13" max="13" width="7.5703125" style="26" hidden="1" customWidth="1"/>
    <col min="14" max="14" width="9.42578125" style="26" hidden="1" customWidth="1"/>
    <col min="15" max="15" width="7.5703125" style="26" hidden="1" customWidth="1"/>
    <col min="16" max="16" width="13" style="26" hidden="1" customWidth="1"/>
    <col min="17" max="17" width="8.28515625" style="26" hidden="1" customWidth="1"/>
    <col min="18" max="18" width="13.28515625" style="26" hidden="1" customWidth="1"/>
    <col min="19" max="19" width="8.28515625" style="26" hidden="1" customWidth="1"/>
    <col min="20" max="21" width="13.28515625" style="26" hidden="1" customWidth="1"/>
    <col min="22" max="22" width="13.140625" style="26" hidden="1" customWidth="1"/>
    <col min="23" max="23" width="8.28515625" style="26" hidden="1" customWidth="1"/>
    <col min="24" max="24" width="13.140625" style="26" hidden="1" customWidth="1"/>
    <col min="25" max="25" width="8.140625" style="26" hidden="1" customWidth="1"/>
    <col min="26" max="26" width="20" style="26" bestFit="1" customWidth="1"/>
    <col min="27" max="27" width="10.42578125" style="26" hidden="1" customWidth="1"/>
    <col min="28" max="28" width="16.28515625" style="26" bestFit="1" customWidth="1"/>
    <col min="29" max="29" width="36.140625" style="28" bestFit="1" customWidth="1"/>
    <col min="30" max="30" width="43" style="26" bestFit="1" customWidth="1"/>
    <col min="31" max="16384" width="9.140625" style="26"/>
  </cols>
  <sheetData>
    <row r="1" spans="1:30" ht="83.25" thickBot="1" x14ac:dyDescent="0.25">
      <c r="A1" s="32" t="s">
        <v>205</v>
      </c>
      <c r="B1" s="33" t="s">
        <v>0</v>
      </c>
      <c r="C1" s="33" t="s">
        <v>1</v>
      </c>
      <c r="D1" s="33" t="s">
        <v>2</v>
      </c>
      <c r="E1" s="33" t="s">
        <v>49</v>
      </c>
      <c r="F1" s="33" t="s">
        <v>127</v>
      </c>
      <c r="G1" s="33" t="s">
        <v>49</v>
      </c>
      <c r="H1" s="33" t="s">
        <v>4</v>
      </c>
      <c r="I1" s="33" t="s">
        <v>49</v>
      </c>
      <c r="J1" s="33" t="s">
        <v>3</v>
      </c>
      <c r="K1" s="33" t="s">
        <v>49</v>
      </c>
      <c r="L1" s="33" t="s">
        <v>129</v>
      </c>
      <c r="M1" s="33" t="s">
        <v>49</v>
      </c>
      <c r="N1" s="33" t="s">
        <v>5</v>
      </c>
      <c r="O1" s="33" t="s">
        <v>49</v>
      </c>
      <c r="P1" s="33" t="s">
        <v>6</v>
      </c>
      <c r="Q1" s="33" t="s">
        <v>58</v>
      </c>
      <c r="R1" s="33" t="s">
        <v>8</v>
      </c>
      <c r="S1" s="33" t="s">
        <v>58</v>
      </c>
      <c r="T1" s="33" t="s">
        <v>7</v>
      </c>
      <c r="U1" s="33" t="s">
        <v>58</v>
      </c>
      <c r="V1" s="33" t="s">
        <v>126</v>
      </c>
      <c r="W1" s="33" t="s">
        <v>58</v>
      </c>
      <c r="X1" s="33" t="s">
        <v>128</v>
      </c>
      <c r="Y1" s="33" t="s">
        <v>58</v>
      </c>
      <c r="Z1" s="33" t="s">
        <v>206</v>
      </c>
      <c r="AA1" s="33" t="s">
        <v>69</v>
      </c>
      <c r="AB1" s="34" t="s">
        <v>207</v>
      </c>
      <c r="AC1" s="35" t="s">
        <v>194</v>
      </c>
      <c r="AD1" s="34" t="s">
        <v>195</v>
      </c>
    </row>
    <row r="2" spans="1:30" ht="30" customHeight="1" x14ac:dyDescent="0.3">
      <c r="A2" s="36">
        <v>1</v>
      </c>
      <c r="B2" s="37" t="s">
        <v>96</v>
      </c>
      <c r="C2" s="37" t="s">
        <v>97</v>
      </c>
      <c r="D2" s="38"/>
      <c r="E2" s="39"/>
      <c r="F2" s="38">
        <v>588</v>
      </c>
      <c r="G2" s="39" t="s">
        <v>57</v>
      </c>
      <c r="H2" s="38">
        <v>594</v>
      </c>
      <c r="I2" s="39" t="s">
        <v>57</v>
      </c>
      <c r="J2" s="39">
        <v>582</v>
      </c>
      <c r="K2" s="39" t="s">
        <v>57</v>
      </c>
      <c r="L2" s="39"/>
      <c r="M2" s="39"/>
      <c r="N2" s="38"/>
      <c r="O2" s="38"/>
      <c r="P2" s="39"/>
      <c r="Q2" s="39"/>
      <c r="R2" s="39"/>
      <c r="S2" s="39"/>
      <c r="T2" s="39"/>
      <c r="U2" s="39"/>
      <c r="V2" s="39"/>
      <c r="W2" s="39"/>
      <c r="X2" s="39"/>
      <c r="Y2" s="39"/>
      <c r="Z2" s="40">
        <f>SUBTOTAL(9,D2:Y2)</f>
        <v>1764</v>
      </c>
      <c r="AA2" s="41" t="s">
        <v>71</v>
      </c>
      <c r="AB2" s="42">
        <v>45901</v>
      </c>
      <c r="AC2" s="105" t="s">
        <v>137</v>
      </c>
      <c r="AD2" s="106" t="s">
        <v>158</v>
      </c>
    </row>
    <row r="3" spans="1:30" ht="30" customHeight="1" x14ac:dyDescent="0.3">
      <c r="A3" s="43">
        <f>SUM(A2+1)</f>
        <v>2</v>
      </c>
      <c r="B3" s="44" t="s">
        <v>100</v>
      </c>
      <c r="C3" s="44" t="s">
        <v>101</v>
      </c>
      <c r="D3" s="45">
        <v>584</v>
      </c>
      <c r="E3" s="45" t="s">
        <v>57</v>
      </c>
      <c r="F3" s="45">
        <v>580</v>
      </c>
      <c r="G3" s="45" t="s">
        <v>57</v>
      </c>
      <c r="H3" s="45">
        <v>585</v>
      </c>
      <c r="I3" s="45" t="s">
        <v>57</v>
      </c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>
        <f>SUBTOTAL(9,D3:Y3)</f>
        <v>1749</v>
      </c>
      <c r="AA3" s="46" t="s">
        <v>71</v>
      </c>
      <c r="AB3" s="47">
        <v>45936</v>
      </c>
      <c r="AC3" s="107" t="s">
        <v>182</v>
      </c>
      <c r="AD3" s="108" t="s">
        <v>163</v>
      </c>
    </row>
    <row r="4" spans="1:30" ht="30" customHeight="1" x14ac:dyDescent="0.3">
      <c r="A4" s="43">
        <f t="shared" ref="A4:A51" si="0">SUM(A3+1)</f>
        <v>3</v>
      </c>
      <c r="B4" s="44" t="s">
        <v>32</v>
      </c>
      <c r="C4" s="44" t="s">
        <v>33</v>
      </c>
      <c r="D4" s="45">
        <v>562</v>
      </c>
      <c r="E4" s="45" t="s">
        <v>57</v>
      </c>
      <c r="F4" s="45">
        <v>591</v>
      </c>
      <c r="G4" s="45" t="s">
        <v>57</v>
      </c>
      <c r="H4" s="45">
        <v>571</v>
      </c>
      <c r="I4" s="45" t="s">
        <v>57</v>
      </c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>
        <f>SUBTOTAL(9,D4:Y4)</f>
        <v>1724</v>
      </c>
      <c r="AA4" s="46" t="s">
        <v>71</v>
      </c>
      <c r="AB4" s="47">
        <v>45901</v>
      </c>
      <c r="AC4" s="107" t="s">
        <v>159</v>
      </c>
      <c r="AD4" s="108" t="s">
        <v>141</v>
      </c>
    </row>
    <row r="5" spans="1:30" ht="30" customHeight="1" x14ac:dyDescent="0.3">
      <c r="A5" s="43">
        <f t="shared" si="0"/>
        <v>4</v>
      </c>
      <c r="B5" s="48" t="s">
        <v>61</v>
      </c>
      <c r="C5" s="48" t="s">
        <v>62</v>
      </c>
      <c r="D5" s="49">
        <v>550</v>
      </c>
      <c r="E5" s="50" t="s">
        <v>53</v>
      </c>
      <c r="F5" s="49">
        <v>585</v>
      </c>
      <c r="G5" s="50" t="s">
        <v>57</v>
      </c>
      <c r="H5" s="49">
        <v>580</v>
      </c>
      <c r="I5" s="50" t="s">
        <v>57</v>
      </c>
      <c r="J5" s="50"/>
      <c r="K5" s="50"/>
      <c r="L5" s="50"/>
      <c r="M5" s="50"/>
      <c r="N5" s="49"/>
      <c r="O5" s="49"/>
      <c r="P5" s="50"/>
      <c r="Q5" s="50"/>
      <c r="R5" s="50"/>
      <c r="S5" s="50"/>
      <c r="T5" s="50"/>
      <c r="U5" s="50"/>
      <c r="V5" s="50"/>
      <c r="W5" s="50"/>
      <c r="X5" s="50"/>
      <c r="Y5" s="50"/>
      <c r="Z5" s="45">
        <f>SUM(D5:Y5)</f>
        <v>1715</v>
      </c>
      <c r="AA5" s="46" t="s">
        <v>76</v>
      </c>
      <c r="AB5" s="51">
        <v>45873</v>
      </c>
      <c r="AC5" s="107" t="s">
        <v>155</v>
      </c>
      <c r="AD5" s="109" t="s">
        <v>157</v>
      </c>
    </row>
    <row r="6" spans="1:30" ht="30" customHeight="1" x14ac:dyDescent="0.3">
      <c r="A6" s="43">
        <f t="shared" si="0"/>
        <v>5</v>
      </c>
      <c r="B6" s="52" t="s">
        <v>98</v>
      </c>
      <c r="C6" s="52" t="s">
        <v>99</v>
      </c>
      <c r="D6" s="53">
        <v>572</v>
      </c>
      <c r="E6" s="54" t="s">
        <v>57</v>
      </c>
      <c r="F6" s="53">
        <v>573</v>
      </c>
      <c r="G6" s="54" t="s">
        <v>57</v>
      </c>
      <c r="H6" s="53">
        <v>563</v>
      </c>
      <c r="I6" s="54" t="s">
        <v>57</v>
      </c>
      <c r="J6" s="54"/>
      <c r="K6" s="54"/>
      <c r="L6" s="54"/>
      <c r="M6" s="54"/>
      <c r="N6" s="53"/>
      <c r="O6" s="53"/>
      <c r="P6" s="54"/>
      <c r="Q6" s="54"/>
      <c r="R6" s="54"/>
      <c r="S6" s="54"/>
      <c r="T6" s="54"/>
      <c r="U6" s="54"/>
      <c r="V6" s="54"/>
      <c r="W6" s="54"/>
      <c r="X6" s="54"/>
      <c r="Y6" s="54"/>
      <c r="Z6" s="55">
        <f>SUBTOTAL(9,D6:Y6)</f>
        <v>1708</v>
      </c>
      <c r="AA6" s="56" t="s">
        <v>71</v>
      </c>
      <c r="AB6" s="57">
        <v>45922</v>
      </c>
      <c r="AC6" s="110" t="s">
        <v>155</v>
      </c>
      <c r="AD6" s="111" t="s">
        <v>139</v>
      </c>
    </row>
    <row r="7" spans="1:30" ht="30" customHeight="1" x14ac:dyDescent="0.3">
      <c r="A7" s="43">
        <f t="shared" si="0"/>
        <v>6</v>
      </c>
      <c r="B7" s="58" t="s">
        <v>85</v>
      </c>
      <c r="C7" s="58" t="s">
        <v>86</v>
      </c>
      <c r="D7" s="55">
        <v>585</v>
      </c>
      <c r="E7" s="55" t="s">
        <v>57</v>
      </c>
      <c r="F7" s="55">
        <v>563</v>
      </c>
      <c r="G7" s="55" t="s">
        <v>57</v>
      </c>
      <c r="H7" s="55"/>
      <c r="I7" s="55"/>
      <c r="J7" s="55">
        <v>556</v>
      </c>
      <c r="K7" s="55" t="s">
        <v>57</v>
      </c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>
        <f>SUBTOTAL(9,D7:Y7)</f>
        <v>1704</v>
      </c>
      <c r="AA7" s="56" t="s">
        <v>71</v>
      </c>
      <c r="AB7" s="59">
        <v>45915</v>
      </c>
      <c r="AC7" s="110" t="s">
        <v>140</v>
      </c>
      <c r="AD7" s="112" t="s">
        <v>141</v>
      </c>
    </row>
    <row r="8" spans="1:30" ht="30" customHeight="1" x14ac:dyDescent="0.3">
      <c r="A8" s="43">
        <f t="shared" si="0"/>
        <v>7</v>
      </c>
      <c r="B8" s="60" t="s">
        <v>65</v>
      </c>
      <c r="C8" s="60" t="s">
        <v>66</v>
      </c>
      <c r="D8" s="61">
        <v>540</v>
      </c>
      <c r="E8" s="54" t="s">
        <v>53</v>
      </c>
      <c r="F8" s="61">
        <v>523</v>
      </c>
      <c r="G8" s="54" t="s">
        <v>53</v>
      </c>
      <c r="H8" s="61">
        <v>586</v>
      </c>
      <c r="I8" s="54" t="s">
        <v>57</v>
      </c>
      <c r="J8" s="54"/>
      <c r="K8" s="54"/>
      <c r="L8" s="54"/>
      <c r="M8" s="54"/>
      <c r="N8" s="61"/>
      <c r="O8" s="61"/>
      <c r="P8" s="54"/>
      <c r="Q8" s="54"/>
      <c r="R8" s="54"/>
      <c r="S8" s="54"/>
      <c r="T8" s="54"/>
      <c r="U8" s="54"/>
      <c r="V8" s="54"/>
      <c r="W8" s="54"/>
      <c r="X8" s="54"/>
      <c r="Y8" s="54"/>
      <c r="Z8" s="55">
        <f t="shared" ref="Z8:Z16" si="1">SUM(D8:Y8)</f>
        <v>1649</v>
      </c>
      <c r="AA8" s="56" t="s">
        <v>74</v>
      </c>
      <c r="AB8" s="62">
        <v>45950</v>
      </c>
      <c r="AC8" s="110" t="s">
        <v>166</v>
      </c>
      <c r="AD8" s="111" t="s">
        <v>167</v>
      </c>
    </row>
    <row r="9" spans="1:30" ht="30" customHeight="1" x14ac:dyDescent="0.3">
      <c r="A9" s="43">
        <f t="shared" si="0"/>
        <v>8</v>
      </c>
      <c r="B9" s="58" t="s">
        <v>15</v>
      </c>
      <c r="C9" s="58" t="s">
        <v>16</v>
      </c>
      <c r="D9" s="55">
        <v>567</v>
      </c>
      <c r="E9" s="55" t="s">
        <v>57</v>
      </c>
      <c r="F9" s="55">
        <v>552</v>
      </c>
      <c r="G9" s="55" t="s">
        <v>57</v>
      </c>
      <c r="H9" s="55">
        <v>522</v>
      </c>
      <c r="I9" s="55" t="s">
        <v>53</v>
      </c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>
        <f t="shared" si="1"/>
        <v>1641</v>
      </c>
      <c r="AA9" s="56" t="s">
        <v>75</v>
      </c>
      <c r="AB9" s="59">
        <v>45915</v>
      </c>
      <c r="AC9" s="110" t="s">
        <v>155</v>
      </c>
      <c r="AD9" s="112" t="s">
        <v>141</v>
      </c>
    </row>
    <row r="10" spans="1:30" ht="30" customHeight="1" x14ac:dyDescent="0.3">
      <c r="A10" s="43">
        <f t="shared" si="0"/>
        <v>9</v>
      </c>
      <c r="B10" s="58" t="s">
        <v>94</v>
      </c>
      <c r="C10" s="58" t="s">
        <v>95</v>
      </c>
      <c r="D10" s="55"/>
      <c r="E10" s="55"/>
      <c r="F10" s="55"/>
      <c r="G10" s="55"/>
      <c r="H10" s="55">
        <v>576</v>
      </c>
      <c r="I10" s="55" t="s">
        <v>57</v>
      </c>
      <c r="J10" s="55">
        <v>517</v>
      </c>
      <c r="K10" s="55" t="s">
        <v>53</v>
      </c>
      <c r="L10" s="55"/>
      <c r="M10" s="55"/>
      <c r="N10" s="55">
        <v>546</v>
      </c>
      <c r="O10" s="55" t="s">
        <v>57</v>
      </c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>
        <f t="shared" si="1"/>
        <v>1639</v>
      </c>
      <c r="AA10" s="56" t="s">
        <v>132</v>
      </c>
      <c r="AB10" s="59">
        <v>45901</v>
      </c>
      <c r="AC10" s="110" t="s">
        <v>154</v>
      </c>
      <c r="AD10" s="112" t="s">
        <v>145</v>
      </c>
    </row>
    <row r="11" spans="1:30" ht="30" customHeight="1" x14ac:dyDescent="0.3">
      <c r="A11" s="43">
        <f t="shared" si="0"/>
        <v>10</v>
      </c>
      <c r="B11" s="52" t="s">
        <v>63</v>
      </c>
      <c r="C11" s="52" t="s">
        <v>64</v>
      </c>
      <c r="D11" s="53">
        <v>544</v>
      </c>
      <c r="E11" s="54" t="s">
        <v>53</v>
      </c>
      <c r="F11" s="53">
        <v>540</v>
      </c>
      <c r="G11" s="54" t="s">
        <v>53</v>
      </c>
      <c r="H11" s="53">
        <v>555</v>
      </c>
      <c r="I11" s="54" t="s">
        <v>57</v>
      </c>
      <c r="J11" s="54"/>
      <c r="K11" s="54"/>
      <c r="L11" s="54"/>
      <c r="M11" s="54"/>
      <c r="N11" s="53"/>
      <c r="O11" s="53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5">
        <f t="shared" si="1"/>
        <v>1639</v>
      </c>
      <c r="AA11" s="56" t="s">
        <v>74</v>
      </c>
      <c r="AB11" s="57">
        <v>45964</v>
      </c>
      <c r="AC11" s="110" t="s">
        <v>165</v>
      </c>
      <c r="AD11" s="111" t="s">
        <v>157</v>
      </c>
    </row>
    <row r="12" spans="1:30" ht="30" customHeight="1" x14ac:dyDescent="0.3">
      <c r="A12" s="43">
        <f t="shared" si="0"/>
        <v>11</v>
      </c>
      <c r="B12" s="58" t="s">
        <v>41</v>
      </c>
      <c r="C12" s="58" t="s">
        <v>42</v>
      </c>
      <c r="D12" s="55"/>
      <c r="E12" s="55"/>
      <c r="F12" s="55">
        <v>520</v>
      </c>
      <c r="G12" s="55" t="s">
        <v>53</v>
      </c>
      <c r="H12" s="55">
        <v>557</v>
      </c>
      <c r="I12" s="55" t="s">
        <v>53</v>
      </c>
      <c r="J12" s="55">
        <v>546</v>
      </c>
      <c r="K12" s="55" t="s">
        <v>57</v>
      </c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>
        <f t="shared" si="1"/>
        <v>1623</v>
      </c>
      <c r="AA12" s="56" t="s">
        <v>74</v>
      </c>
      <c r="AB12" s="59">
        <v>45901</v>
      </c>
      <c r="AC12" s="110" t="s">
        <v>154</v>
      </c>
      <c r="AD12" s="112" t="s">
        <v>178</v>
      </c>
    </row>
    <row r="13" spans="1:30" ht="30" customHeight="1" x14ac:dyDescent="0.3">
      <c r="A13" s="43">
        <f t="shared" si="0"/>
        <v>12</v>
      </c>
      <c r="B13" s="58" t="s">
        <v>26</v>
      </c>
      <c r="C13" s="58" t="s">
        <v>27</v>
      </c>
      <c r="D13" s="55">
        <v>534</v>
      </c>
      <c r="E13" s="55" t="s">
        <v>53</v>
      </c>
      <c r="F13" s="55">
        <v>546</v>
      </c>
      <c r="G13" s="55" t="s">
        <v>57</v>
      </c>
      <c r="H13" s="55">
        <v>542</v>
      </c>
      <c r="I13" s="55" t="s">
        <v>57</v>
      </c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>
        <f t="shared" si="1"/>
        <v>1622</v>
      </c>
      <c r="AA13" s="56" t="s">
        <v>76</v>
      </c>
      <c r="AB13" s="59">
        <v>45930</v>
      </c>
      <c r="AC13" s="110" t="s">
        <v>138</v>
      </c>
      <c r="AD13" s="112" t="s">
        <v>141</v>
      </c>
    </row>
    <row r="14" spans="1:30" ht="30" customHeight="1" x14ac:dyDescent="0.3">
      <c r="A14" s="43">
        <f t="shared" si="0"/>
        <v>13</v>
      </c>
      <c r="B14" s="58" t="s">
        <v>9</v>
      </c>
      <c r="C14" s="58" t="s">
        <v>10</v>
      </c>
      <c r="D14" s="55">
        <v>519</v>
      </c>
      <c r="E14" s="55" t="s">
        <v>53</v>
      </c>
      <c r="F14" s="55">
        <v>523</v>
      </c>
      <c r="G14" s="55" t="s">
        <v>53</v>
      </c>
      <c r="H14" s="55">
        <v>574</v>
      </c>
      <c r="I14" s="55" t="s">
        <v>57</v>
      </c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>
        <f t="shared" si="1"/>
        <v>1616</v>
      </c>
      <c r="AA14" s="56" t="s">
        <v>74</v>
      </c>
      <c r="AB14" s="59">
        <v>45930</v>
      </c>
      <c r="AC14" s="110" t="s">
        <v>138</v>
      </c>
      <c r="AD14" s="112" t="s">
        <v>139</v>
      </c>
    </row>
    <row r="15" spans="1:30" ht="30" customHeight="1" x14ac:dyDescent="0.3">
      <c r="A15" s="43">
        <f t="shared" si="0"/>
        <v>14</v>
      </c>
      <c r="B15" s="58" t="s">
        <v>35</v>
      </c>
      <c r="C15" s="58" t="s">
        <v>36</v>
      </c>
      <c r="D15" s="55"/>
      <c r="E15" s="55"/>
      <c r="F15" s="55">
        <v>517</v>
      </c>
      <c r="G15" s="55" t="s">
        <v>53</v>
      </c>
      <c r="H15" s="55">
        <v>572</v>
      </c>
      <c r="I15" s="55" t="s">
        <v>57</v>
      </c>
      <c r="J15" s="55">
        <v>526</v>
      </c>
      <c r="K15" s="55" t="s">
        <v>53</v>
      </c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>
        <f t="shared" si="1"/>
        <v>1615</v>
      </c>
      <c r="AA15" s="56" t="s">
        <v>77</v>
      </c>
      <c r="AB15" s="59">
        <v>45901</v>
      </c>
      <c r="AC15" s="110" t="s">
        <v>137</v>
      </c>
      <c r="AD15" s="112" t="s">
        <v>158</v>
      </c>
    </row>
    <row r="16" spans="1:30" ht="30" customHeight="1" x14ac:dyDescent="0.3">
      <c r="A16" s="43">
        <f t="shared" si="0"/>
        <v>15</v>
      </c>
      <c r="B16" s="58" t="s">
        <v>19</v>
      </c>
      <c r="C16" s="58" t="s">
        <v>20</v>
      </c>
      <c r="D16" s="55">
        <v>538</v>
      </c>
      <c r="E16" s="55" t="s">
        <v>53</v>
      </c>
      <c r="F16" s="55">
        <v>549</v>
      </c>
      <c r="G16" s="55" t="s">
        <v>53</v>
      </c>
      <c r="H16" s="55">
        <v>524</v>
      </c>
      <c r="I16" s="55" t="s">
        <v>53</v>
      </c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>
        <f t="shared" si="1"/>
        <v>1611</v>
      </c>
      <c r="AA16" s="56" t="s">
        <v>70</v>
      </c>
      <c r="AB16" s="59">
        <v>45932</v>
      </c>
      <c r="AC16" s="110" t="s">
        <v>156</v>
      </c>
      <c r="AD16" s="112" t="s">
        <v>157</v>
      </c>
    </row>
    <row r="17" spans="1:30" ht="30" customHeight="1" x14ac:dyDescent="0.3">
      <c r="A17" s="43">
        <f t="shared" si="0"/>
        <v>16</v>
      </c>
      <c r="B17" s="58" t="s">
        <v>89</v>
      </c>
      <c r="C17" s="58" t="s">
        <v>90</v>
      </c>
      <c r="D17" s="55"/>
      <c r="E17" s="55"/>
      <c r="F17" s="55"/>
      <c r="G17" s="55"/>
      <c r="H17" s="55">
        <v>536</v>
      </c>
      <c r="I17" s="55" t="s">
        <v>53</v>
      </c>
      <c r="J17" s="55">
        <v>538</v>
      </c>
      <c r="K17" s="55" t="s">
        <v>53</v>
      </c>
      <c r="L17" s="55"/>
      <c r="M17" s="55"/>
      <c r="N17" s="55">
        <v>534</v>
      </c>
      <c r="O17" s="55" t="s">
        <v>53</v>
      </c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>
        <f>SUBTOTAL(9,D17:Y17)</f>
        <v>1608</v>
      </c>
      <c r="AA17" s="56" t="s">
        <v>70</v>
      </c>
      <c r="AB17" s="59">
        <v>45901</v>
      </c>
      <c r="AC17" s="110" t="s">
        <v>137</v>
      </c>
      <c r="AD17" s="112" t="s">
        <v>145</v>
      </c>
    </row>
    <row r="18" spans="1:30" ht="30" customHeight="1" x14ac:dyDescent="0.3">
      <c r="A18" s="43">
        <f t="shared" si="0"/>
        <v>17</v>
      </c>
      <c r="B18" s="58" t="s">
        <v>37</v>
      </c>
      <c r="C18" s="58" t="s">
        <v>38</v>
      </c>
      <c r="D18" s="55">
        <v>529</v>
      </c>
      <c r="E18" s="55" t="s">
        <v>53</v>
      </c>
      <c r="F18" s="55">
        <v>518</v>
      </c>
      <c r="G18" s="55" t="s">
        <v>53</v>
      </c>
      <c r="H18" s="55">
        <v>560</v>
      </c>
      <c r="I18" s="55" t="s">
        <v>57</v>
      </c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>
        <f t="shared" ref="Z18:Z30" si="2">SUM(D18:Y18)</f>
        <v>1607</v>
      </c>
      <c r="AA18" s="56" t="s">
        <v>74</v>
      </c>
      <c r="AB18" s="59">
        <v>45930</v>
      </c>
      <c r="AC18" s="110" t="s">
        <v>138</v>
      </c>
      <c r="AD18" s="112" t="s">
        <v>139</v>
      </c>
    </row>
    <row r="19" spans="1:30" ht="30" customHeight="1" x14ac:dyDescent="0.3">
      <c r="A19" s="43">
        <f t="shared" si="0"/>
        <v>18</v>
      </c>
      <c r="B19" s="58" t="s">
        <v>28</v>
      </c>
      <c r="C19" s="58" t="s">
        <v>29</v>
      </c>
      <c r="D19" s="55">
        <v>489</v>
      </c>
      <c r="E19" s="55" t="s">
        <v>53</v>
      </c>
      <c r="F19" s="55">
        <v>538</v>
      </c>
      <c r="G19" s="55" t="s">
        <v>53</v>
      </c>
      <c r="H19" s="55">
        <v>580</v>
      </c>
      <c r="I19" s="55" t="s">
        <v>57</v>
      </c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>
        <f t="shared" si="2"/>
        <v>1607</v>
      </c>
      <c r="AA19" s="56" t="s">
        <v>74</v>
      </c>
      <c r="AB19" s="59">
        <v>45929</v>
      </c>
      <c r="AC19" s="110" t="s">
        <v>186</v>
      </c>
      <c r="AD19" s="112" t="s">
        <v>157</v>
      </c>
    </row>
    <row r="20" spans="1:30" ht="30" customHeight="1" x14ac:dyDescent="0.3">
      <c r="A20" s="63">
        <f t="shared" si="0"/>
        <v>19</v>
      </c>
      <c r="B20" s="64" t="s">
        <v>124</v>
      </c>
      <c r="C20" s="64" t="s">
        <v>125</v>
      </c>
      <c r="D20" s="65"/>
      <c r="E20" s="65"/>
      <c r="F20" s="65"/>
      <c r="G20" s="65"/>
      <c r="H20" s="65">
        <v>468</v>
      </c>
      <c r="I20" s="65" t="s">
        <v>52</v>
      </c>
      <c r="J20" s="65"/>
      <c r="K20" s="65"/>
      <c r="L20" s="65"/>
      <c r="M20" s="65"/>
      <c r="N20" s="65"/>
      <c r="O20" s="65"/>
      <c r="P20" s="65">
        <v>552</v>
      </c>
      <c r="Q20" s="65" t="s">
        <v>57</v>
      </c>
      <c r="R20" s="65">
        <v>558</v>
      </c>
      <c r="S20" s="65" t="s">
        <v>57</v>
      </c>
      <c r="T20" s="65"/>
      <c r="U20" s="65"/>
      <c r="V20" s="65"/>
      <c r="W20" s="65"/>
      <c r="X20" s="65"/>
      <c r="Y20" s="65"/>
      <c r="Z20" s="65">
        <f t="shared" si="2"/>
        <v>1578</v>
      </c>
      <c r="AA20" s="66"/>
      <c r="AB20" s="67">
        <v>45901</v>
      </c>
      <c r="AC20" s="113" t="s">
        <v>180</v>
      </c>
      <c r="AD20" s="114" t="s">
        <v>188</v>
      </c>
    </row>
    <row r="21" spans="1:30" ht="30" customHeight="1" thickBot="1" x14ac:dyDescent="0.35">
      <c r="A21" s="68">
        <f t="shared" si="0"/>
        <v>20</v>
      </c>
      <c r="B21" s="69" t="s">
        <v>93</v>
      </c>
      <c r="C21" s="69" t="s">
        <v>66</v>
      </c>
      <c r="D21" s="70"/>
      <c r="E21" s="70"/>
      <c r="F21" s="70"/>
      <c r="G21" s="70"/>
      <c r="H21" s="70">
        <v>573</v>
      </c>
      <c r="I21" s="70" t="s">
        <v>57</v>
      </c>
      <c r="J21" s="70">
        <v>534</v>
      </c>
      <c r="K21" s="70" t="s">
        <v>53</v>
      </c>
      <c r="L21" s="70"/>
      <c r="M21" s="70"/>
      <c r="N21" s="70">
        <v>468</v>
      </c>
      <c r="O21" s="70" t="s">
        <v>52</v>
      </c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1">
        <f t="shared" si="2"/>
        <v>1575</v>
      </c>
      <c r="AA21" s="70" t="s">
        <v>131</v>
      </c>
      <c r="AB21" s="72">
        <v>45901</v>
      </c>
      <c r="AC21" s="115" t="s">
        <v>148</v>
      </c>
      <c r="AD21" s="116" t="s">
        <v>145</v>
      </c>
    </row>
    <row r="22" spans="1:30" ht="30" customHeight="1" x14ac:dyDescent="0.3">
      <c r="A22" s="29">
        <f t="shared" si="0"/>
        <v>21</v>
      </c>
      <c r="B22" s="73" t="s">
        <v>34</v>
      </c>
      <c r="C22" s="73" t="s">
        <v>25</v>
      </c>
      <c r="D22" s="74">
        <v>570</v>
      </c>
      <c r="E22" s="74" t="s">
        <v>57</v>
      </c>
      <c r="F22" s="74">
        <v>504</v>
      </c>
      <c r="G22" s="74" t="s">
        <v>53</v>
      </c>
      <c r="H22" s="74">
        <v>493</v>
      </c>
      <c r="I22" s="74" t="s">
        <v>53</v>
      </c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6">
        <f t="shared" si="2"/>
        <v>1567</v>
      </c>
      <c r="AA22" s="75" t="s">
        <v>73</v>
      </c>
      <c r="AB22" s="98">
        <v>45902</v>
      </c>
      <c r="AC22" s="90" t="s">
        <v>152</v>
      </c>
      <c r="AD22" s="77" t="s">
        <v>153</v>
      </c>
    </row>
    <row r="23" spans="1:30" ht="30" customHeight="1" x14ac:dyDescent="0.3">
      <c r="A23" s="30">
        <f t="shared" si="0"/>
        <v>22</v>
      </c>
      <c r="B23" s="4" t="s">
        <v>23</v>
      </c>
      <c r="C23" s="4" t="s">
        <v>24</v>
      </c>
      <c r="D23" s="3">
        <v>484</v>
      </c>
      <c r="E23" s="3" t="s">
        <v>53</v>
      </c>
      <c r="F23" s="3">
        <v>507</v>
      </c>
      <c r="G23" s="3" t="s">
        <v>53</v>
      </c>
      <c r="H23" s="3">
        <v>574</v>
      </c>
      <c r="I23" s="3" t="s">
        <v>57</v>
      </c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>
        <f t="shared" si="2"/>
        <v>1565</v>
      </c>
      <c r="AA23" s="5" t="s">
        <v>74</v>
      </c>
      <c r="AB23" s="99">
        <v>45930</v>
      </c>
      <c r="AC23" s="91" t="s">
        <v>138</v>
      </c>
      <c r="AD23" s="78" t="s">
        <v>163</v>
      </c>
    </row>
    <row r="24" spans="1:30" ht="30" customHeight="1" x14ac:dyDescent="0.3">
      <c r="A24" s="30">
        <f t="shared" si="0"/>
        <v>23</v>
      </c>
      <c r="B24" s="6" t="s">
        <v>17</v>
      </c>
      <c r="C24" s="6" t="s">
        <v>18</v>
      </c>
      <c r="D24" s="2">
        <v>558</v>
      </c>
      <c r="E24" s="3" t="s">
        <v>57</v>
      </c>
      <c r="F24" s="2">
        <v>489</v>
      </c>
      <c r="G24" s="2" t="s">
        <v>53</v>
      </c>
      <c r="H24" s="2">
        <v>515</v>
      </c>
      <c r="I24" s="2" t="s">
        <v>53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5">
        <f t="shared" si="2"/>
        <v>1562</v>
      </c>
      <c r="AA24" s="1" t="s">
        <v>73</v>
      </c>
      <c r="AB24" s="100">
        <v>45929</v>
      </c>
      <c r="AC24" s="92" t="s">
        <v>156</v>
      </c>
      <c r="AD24" s="79" t="s">
        <v>189</v>
      </c>
    </row>
    <row r="25" spans="1:30" ht="30" customHeight="1" x14ac:dyDescent="0.3">
      <c r="A25" s="30">
        <f t="shared" si="0"/>
        <v>24</v>
      </c>
      <c r="B25" s="17" t="s">
        <v>110</v>
      </c>
      <c r="C25" s="17" t="s">
        <v>111</v>
      </c>
      <c r="D25" s="16"/>
      <c r="E25" s="16"/>
      <c r="F25" s="16"/>
      <c r="G25" s="16"/>
      <c r="H25" s="16">
        <v>559</v>
      </c>
      <c r="I25" s="16" t="s">
        <v>57</v>
      </c>
      <c r="J25" s="18">
        <v>478</v>
      </c>
      <c r="K25" s="18" t="s">
        <v>52</v>
      </c>
      <c r="L25" s="18"/>
      <c r="M25" s="18"/>
      <c r="N25" s="18">
        <v>522</v>
      </c>
      <c r="O25" s="18" t="s">
        <v>53</v>
      </c>
      <c r="P25" s="5"/>
      <c r="Q25" s="5"/>
      <c r="R25" s="5"/>
      <c r="S25" s="5"/>
      <c r="T25" s="5"/>
      <c r="U25" s="5"/>
      <c r="V25" s="5"/>
      <c r="W25" s="5"/>
      <c r="X25" s="5"/>
      <c r="Y25" s="5"/>
      <c r="Z25" s="5">
        <f t="shared" si="2"/>
        <v>1559</v>
      </c>
      <c r="AA25" s="5" t="s">
        <v>200</v>
      </c>
      <c r="AB25" s="99">
        <v>45901</v>
      </c>
      <c r="AC25" s="92" t="s">
        <v>173</v>
      </c>
      <c r="AD25" s="79" t="s">
        <v>145</v>
      </c>
    </row>
    <row r="26" spans="1:30" ht="30" customHeight="1" x14ac:dyDescent="0.3">
      <c r="A26" s="30">
        <f t="shared" si="0"/>
        <v>25</v>
      </c>
      <c r="B26" s="6" t="s">
        <v>47</v>
      </c>
      <c r="C26" s="6" t="s">
        <v>48</v>
      </c>
      <c r="D26" s="2">
        <v>517</v>
      </c>
      <c r="E26" s="2" t="s">
        <v>53</v>
      </c>
      <c r="F26" s="2">
        <v>528</v>
      </c>
      <c r="G26" s="2" t="s">
        <v>53</v>
      </c>
      <c r="H26" s="2">
        <v>508</v>
      </c>
      <c r="I26" s="2" t="s">
        <v>53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5">
        <f t="shared" si="2"/>
        <v>1553</v>
      </c>
      <c r="AA26" s="1" t="s">
        <v>70</v>
      </c>
      <c r="AB26" s="100">
        <v>45952</v>
      </c>
      <c r="AC26" s="92" t="s">
        <v>155</v>
      </c>
      <c r="AD26" s="79" t="s">
        <v>141</v>
      </c>
    </row>
    <row r="27" spans="1:30" ht="30" customHeight="1" x14ac:dyDescent="0.3">
      <c r="A27" s="30">
        <f t="shared" si="0"/>
        <v>26</v>
      </c>
      <c r="B27" s="6" t="s">
        <v>21</v>
      </c>
      <c r="C27" s="6" t="s">
        <v>22</v>
      </c>
      <c r="D27" s="2">
        <v>532</v>
      </c>
      <c r="E27" s="2" t="s">
        <v>53</v>
      </c>
      <c r="F27" s="2">
        <v>501</v>
      </c>
      <c r="G27" s="2" t="s">
        <v>53</v>
      </c>
      <c r="H27" s="2">
        <v>499</v>
      </c>
      <c r="I27" s="2" t="s">
        <v>53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5">
        <f t="shared" si="2"/>
        <v>1532</v>
      </c>
      <c r="AA27" s="1" t="s">
        <v>70</v>
      </c>
      <c r="AB27" s="100">
        <v>45919</v>
      </c>
      <c r="AC27" s="92" t="s">
        <v>162</v>
      </c>
      <c r="AD27" s="79" t="s">
        <v>139</v>
      </c>
    </row>
    <row r="28" spans="1:30" ht="30" customHeight="1" x14ac:dyDescent="0.3">
      <c r="A28" s="30">
        <f t="shared" si="0"/>
        <v>27</v>
      </c>
      <c r="B28" s="13" t="s">
        <v>134</v>
      </c>
      <c r="C28" s="13" t="s">
        <v>135</v>
      </c>
      <c r="D28" s="14">
        <v>505</v>
      </c>
      <c r="E28" s="9" t="s">
        <v>53</v>
      </c>
      <c r="F28" s="14">
        <v>475</v>
      </c>
      <c r="G28" s="9" t="s">
        <v>52</v>
      </c>
      <c r="H28" s="14">
        <v>551</v>
      </c>
      <c r="I28" s="9" t="s">
        <v>53</v>
      </c>
      <c r="J28" s="20"/>
      <c r="K28" s="9"/>
      <c r="L28" s="9"/>
      <c r="M28" s="9"/>
      <c r="N28" s="15"/>
      <c r="O28" s="15"/>
      <c r="P28" s="9"/>
      <c r="Q28" s="9"/>
      <c r="R28" s="9"/>
      <c r="S28" s="9"/>
      <c r="T28" s="9"/>
      <c r="U28" s="9"/>
      <c r="V28" s="9"/>
      <c r="W28" s="9"/>
      <c r="X28" s="9"/>
      <c r="Y28" s="9"/>
      <c r="Z28" s="5">
        <f t="shared" si="2"/>
        <v>1531</v>
      </c>
      <c r="AA28" s="12" t="s">
        <v>78</v>
      </c>
      <c r="AB28" s="101">
        <v>45961</v>
      </c>
      <c r="AC28" s="92" t="s">
        <v>186</v>
      </c>
      <c r="AD28" s="80" t="s">
        <v>157</v>
      </c>
    </row>
    <row r="29" spans="1:30" ht="30" customHeight="1" x14ac:dyDescent="0.3">
      <c r="A29" s="30">
        <f t="shared" si="0"/>
        <v>28</v>
      </c>
      <c r="B29" s="4" t="s">
        <v>11</v>
      </c>
      <c r="C29" s="4" t="s">
        <v>12</v>
      </c>
      <c r="D29" s="3">
        <v>502</v>
      </c>
      <c r="E29" s="3" t="s">
        <v>53</v>
      </c>
      <c r="F29" s="3">
        <v>514</v>
      </c>
      <c r="G29" s="3" t="s">
        <v>53</v>
      </c>
      <c r="H29" s="3">
        <v>508</v>
      </c>
      <c r="I29" s="3" t="s">
        <v>53</v>
      </c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>
        <f t="shared" si="2"/>
        <v>1524</v>
      </c>
      <c r="AA29" s="5" t="s">
        <v>70</v>
      </c>
      <c r="AB29" s="99">
        <v>45922</v>
      </c>
      <c r="AC29" s="92" t="s">
        <v>177</v>
      </c>
      <c r="AD29" s="79" t="s">
        <v>163</v>
      </c>
    </row>
    <row r="30" spans="1:30" ht="30" customHeight="1" x14ac:dyDescent="0.3">
      <c r="A30" s="30">
        <f t="shared" si="0"/>
        <v>29</v>
      </c>
      <c r="B30" s="13" t="s">
        <v>59</v>
      </c>
      <c r="C30" s="13" t="s">
        <v>60</v>
      </c>
      <c r="D30" s="14">
        <v>501</v>
      </c>
      <c r="E30" s="9" t="s">
        <v>53</v>
      </c>
      <c r="F30" s="14">
        <v>483</v>
      </c>
      <c r="G30" s="9" t="s">
        <v>53</v>
      </c>
      <c r="H30" s="14">
        <v>539</v>
      </c>
      <c r="I30" s="9" t="s">
        <v>57</v>
      </c>
      <c r="J30" s="10"/>
      <c r="K30" s="9"/>
      <c r="L30" s="9"/>
      <c r="M30" s="9"/>
      <c r="N30" s="15"/>
      <c r="O30" s="15"/>
      <c r="P30" s="9"/>
      <c r="Q30" s="9"/>
      <c r="R30" s="9"/>
      <c r="S30" s="9"/>
      <c r="T30" s="9"/>
      <c r="U30" s="9"/>
      <c r="V30" s="9"/>
      <c r="W30" s="9"/>
      <c r="X30" s="9"/>
      <c r="Y30" s="9"/>
      <c r="Z30" s="5">
        <f t="shared" si="2"/>
        <v>1523</v>
      </c>
      <c r="AA30" s="12" t="s">
        <v>74</v>
      </c>
      <c r="AB30" s="101">
        <v>45876</v>
      </c>
      <c r="AC30" s="92" t="s">
        <v>155</v>
      </c>
      <c r="AD30" s="80" t="s">
        <v>151</v>
      </c>
    </row>
    <row r="31" spans="1:30" ht="30" customHeight="1" x14ac:dyDescent="0.3">
      <c r="A31" s="30">
        <f t="shared" si="0"/>
        <v>30</v>
      </c>
      <c r="B31" s="6" t="s">
        <v>116</v>
      </c>
      <c r="C31" s="6" t="s">
        <v>117</v>
      </c>
      <c r="D31" s="2"/>
      <c r="E31" s="2"/>
      <c r="F31" s="2">
        <v>466</v>
      </c>
      <c r="G31" s="2" t="s">
        <v>52</v>
      </c>
      <c r="H31" s="2">
        <v>562</v>
      </c>
      <c r="I31" s="2" t="s">
        <v>53</v>
      </c>
      <c r="J31" s="1">
        <v>480</v>
      </c>
      <c r="K31" s="1" t="s">
        <v>53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5">
        <f>SUBTOTAL(9,F31:Y31)</f>
        <v>1508</v>
      </c>
      <c r="AA31" s="1" t="s">
        <v>72</v>
      </c>
      <c r="AB31" s="100">
        <v>45901</v>
      </c>
      <c r="AC31" s="92" t="s">
        <v>154</v>
      </c>
      <c r="AD31" s="79" t="s">
        <v>179</v>
      </c>
    </row>
    <row r="32" spans="1:30" ht="30" customHeight="1" x14ac:dyDescent="0.3">
      <c r="A32" s="30">
        <f t="shared" si="0"/>
        <v>31</v>
      </c>
      <c r="B32" s="17" t="s">
        <v>45</v>
      </c>
      <c r="C32" s="4" t="s">
        <v>46</v>
      </c>
      <c r="D32" s="3">
        <v>485</v>
      </c>
      <c r="E32" s="3" t="s">
        <v>53</v>
      </c>
      <c r="F32" s="3">
        <v>495</v>
      </c>
      <c r="G32" s="3" t="s">
        <v>53</v>
      </c>
      <c r="H32" s="3">
        <v>523</v>
      </c>
      <c r="I32" s="3" t="s">
        <v>57</v>
      </c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>
        <f>SUM(D32:Y32)</f>
        <v>1503</v>
      </c>
      <c r="AA32" s="5" t="s">
        <v>74</v>
      </c>
      <c r="AB32" s="99">
        <v>45919</v>
      </c>
      <c r="AC32" s="92" t="s">
        <v>162</v>
      </c>
      <c r="AD32" s="79" t="s">
        <v>163</v>
      </c>
    </row>
    <row r="33" spans="1:30" ht="30" customHeight="1" x14ac:dyDescent="0.3">
      <c r="A33" s="30">
        <f t="shared" si="0"/>
        <v>32</v>
      </c>
      <c r="B33" s="4" t="s">
        <v>30</v>
      </c>
      <c r="C33" s="4" t="s">
        <v>31</v>
      </c>
      <c r="D33" s="3">
        <v>498</v>
      </c>
      <c r="E33" s="3" t="s">
        <v>53</v>
      </c>
      <c r="F33" s="3">
        <v>465</v>
      </c>
      <c r="G33" s="3" t="s">
        <v>52</v>
      </c>
      <c r="H33" s="3">
        <v>539</v>
      </c>
      <c r="I33" s="3" t="s">
        <v>57</v>
      </c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>
        <f>SUM(D33:Y33)</f>
        <v>1502</v>
      </c>
      <c r="AA33" s="5" t="s">
        <v>80</v>
      </c>
      <c r="AB33" s="99">
        <v>45922</v>
      </c>
      <c r="AC33" s="92" t="s">
        <v>144</v>
      </c>
      <c r="AD33" s="79" t="s">
        <v>141</v>
      </c>
    </row>
    <row r="34" spans="1:30" ht="30" customHeight="1" x14ac:dyDescent="0.3">
      <c r="A34" s="30">
        <f t="shared" si="0"/>
        <v>33</v>
      </c>
      <c r="B34" s="6" t="s">
        <v>13</v>
      </c>
      <c r="C34" s="6" t="s">
        <v>14</v>
      </c>
      <c r="D34" s="2">
        <v>473</v>
      </c>
      <c r="E34" s="2" t="s">
        <v>52</v>
      </c>
      <c r="F34" s="2">
        <v>521</v>
      </c>
      <c r="G34" s="2" t="s">
        <v>53</v>
      </c>
      <c r="H34" s="2">
        <v>501</v>
      </c>
      <c r="I34" s="2" t="s">
        <v>53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5">
        <f>SUM(D34:Y34)</f>
        <v>1495</v>
      </c>
      <c r="AA34" s="1" t="s">
        <v>72</v>
      </c>
      <c r="AB34" s="100">
        <v>45936</v>
      </c>
      <c r="AC34" s="92" t="s">
        <v>162</v>
      </c>
      <c r="AD34" s="79" t="s">
        <v>163</v>
      </c>
    </row>
    <row r="35" spans="1:30" ht="30" customHeight="1" x14ac:dyDescent="0.3">
      <c r="A35" s="30">
        <f t="shared" si="0"/>
        <v>34</v>
      </c>
      <c r="B35" s="13" t="s">
        <v>106</v>
      </c>
      <c r="C35" s="13" t="s">
        <v>107</v>
      </c>
      <c r="D35" s="14"/>
      <c r="E35" s="9"/>
      <c r="F35" s="14">
        <v>446</v>
      </c>
      <c r="G35" s="9" t="s">
        <v>52</v>
      </c>
      <c r="H35" s="14">
        <v>520</v>
      </c>
      <c r="I35" s="9" t="s">
        <v>57</v>
      </c>
      <c r="J35" s="10">
        <v>517</v>
      </c>
      <c r="K35" s="9" t="s">
        <v>53</v>
      </c>
      <c r="L35" s="9"/>
      <c r="M35" s="9"/>
      <c r="N35" s="15"/>
      <c r="O35" s="15"/>
      <c r="P35" s="9"/>
      <c r="Q35" s="9"/>
      <c r="R35" s="9"/>
      <c r="S35" s="9"/>
      <c r="T35" s="9"/>
      <c r="U35" s="9"/>
      <c r="V35" s="9"/>
      <c r="W35" s="9"/>
      <c r="X35" s="9"/>
      <c r="Y35" s="9"/>
      <c r="Z35" s="5">
        <f>SUBTOTAL(9,F35:Y35)</f>
        <v>1483</v>
      </c>
      <c r="AA35" s="12" t="s">
        <v>133</v>
      </c>
      <c r="AB35" s="101">
        <v>45901</v>
      </c>
      <c r="AC35" s="92" t="s">
        <v>154</v>
      </c>
      <c r="AD35" s="80" t="s">
        <v>170</v>
      </c>
    </row>
    <row r="36" spans="1:30" ht="30" customHeight="1" x14ac:dyDescent="0.3">
      <c r="A36" s="30">
        <f t="shared" si="0"/>
        <v>35</v>
      </c>
      <c r="B36" s="4" t="s">
        <v>39</v>
      </c>
      <c r="C36" s="4" t="s">
        <v>40</v>
      </c>
      <c r="D36" s="5"/>
      <c r="E36" s="5"/>
      <c r="F36" s="3">
        <v>464</v>
      </c>
      <c r="G36" s="3" t="s">
        <v>52</v>
      </c>
      <c r="H36" s="3">
        <v>481</v>
      </c>
      <c r="I36" s="3" t="s">
        <v>53</v>
      </c>
      <c r="J36" s="5"/>
      <c r="K36" s="5"/>
      <c r="L36" s="5"/>
      <c r="M36" s="5"/>
      <c r="N36" s="5"/>
      <c r="O36" s="5"/>
      <c r="P36" s="5"/>
      <c r="Q36" s="5"/>
      <c r="R36" s="5"/>
      <c r="S36" s="5"/>
      <c r="T36" s="3">
        <v>531</v>
      </c>
      <c r="U36" s="3" t="s">
        <v>57</v>
      </c>
      <c r="V36" s="3"/>
      <c r="W36" s="3"/>
      <c r="X36" s="3"/>
      <c r="Y36" s="3"/>
      <c r="Z36" s="5">
        <f>SUM(D36:Y36)</f>
        <v>1476</v>
      </c>
      <c r="AA36" s="5" t="s">
        <v>82</v>
      </c>
      <c r="AB36" s="99">
        <v>45902</v>
      </c>
      <c r="AC36" s="92" t="s">
        <v>149</v>
      </c>
      <c r="AD36" s="79" t="s">
        <v>150</v>
      </c>
    </row>
    <row r="37" spans="1:30" ht="30" customHeight="1" x14ac:dyDescent="0.3">
      <c r="A37" s="30">
        <f t="shared" si="0"/>
        <v>36</v>
      </c>
      <c r="B37" s="6" t="s">
        <v>43</v>
      </c>
      <c r="C37" s="6" t="s">
        <v>44</v>
      </c>
      <c r="D37" s="1"/>
      <c r="E37" s="1"/>
      <c r="F37" s="1"/>
      <c r="G37" s="1"/>
      <c r="H37" s="2">
        <v>498</v>
      </c>
      <c r="I37" s="2" t="s">
        <v>53</v>
      </c>
      <c r="J37" s="2">
        <v>491</v>
      </c>
      <c r="K37" s="2" t="s">
        <v>53</v>
      </c>
      <c r="L37" s="2"/>
      <c r="M37" s="2"/>
      <c r="N37" s="2">
        <v>474</v>
      </c>
      <c r="O37" s="2" t="s">
        <v>52</v>
      </c>
      <c r="P37" s="1"/>
      <c r="Q37" s="1"/>
      <c r="R37" s="1"/>
      <c r="S37" s="1"/>
      <c r="T37" s="1"/>
      <c r="U37" s="1"/>
      <c r="V37" s="1"/>
      <c r="W37" s="1"/>
      <c r="X37" s="1"/>
      <c r="Y37" s="1"/>
      <c r="Z37" s="5">
        <f>SUM(D37:Y37)</f>
        <v>1463</v>
      </c>
      <c r="AA37" s="1" t="s">
        <v>83</v>
      </c>
      <c r="AB37" s="100">
        <v>45901</v>
      </c>
      <c r="AC37" s="93" t="s">
        <v>154</v>
      </c>
      <c r="AD37" s="81" t="s">
        <v>145</v>
      </c>
    </row>
    <row r="38" spans="1:30" ht="30" customHeight="1" x14ac:dyDescent="0.3">
      <c r="A38" s="30">
        <f t="shared" si="0"/>
        <v>37</v>
      </c>
      <c r="B38" s="17" t="s">
        <v>120</v>
      </c>
      <c r="C38" s="6" t="s">
        <v>121</v>
      </c>
      <c r="D38" s="16"/>
      <c r="E38" s="2"/>
      <c r="F38" s="2"/>
      <c r="G38" s="2"/>
      <c r="H38" s="2">
        <v>460</v>
      </c>
      <c r="I38" s="2" t="s">
        <v>52</v>
      </c>
      <c r="J38" s="1"/>
      <c r="K38" s="1"/>
      <c r="L38" s="1"/>
      <c r="M38" s="1"/>
      <c r="N38" s="1"/>
      <c r="O38" s="1"/>
      <c r="P38" s="19">
        <v>450</v>
      </c>
      <c r="Q38" s="1"/>
      <c r="R38" s="1">
        <v>513</v>
      </c>
      <c r="S38" s="1" t="s">
        <v>53</v>
      </c>
      <c r="T38" s="1"/>
      <c r="U38" s="1"/>
      <c r="V38" s="1"/>
      <c r="W38" s="1"/>
      <c r="X38" s="1"/>
      <c r="Y38" s="1"/>
      <c r="Z38" s="18">
        <f>SUM(D38:Y38)</f>
        <v>1423</v>
      </c>
      <c r="AA38" s="1"/>
      <c r="AB38" s="100">
        <v>45931</v>
      </c>
      <c r="AC38" s="92" t="s">
        <v>182</v>
      </c>
      <c r="AD38" s="79" t="s">
        <v>183</v>
      </c>
    </row>
    <row r="39" spans="1:30" ht="30" customHeight="1" x14ac:dyDescent="0.3">
      <c r="A39" s="30">
        <f t="shared" si="0"/>
        <v>38</v>
      </c>
      <c r="B39" s="17" t="s">
        <v>50</v>
      </c>
      <c r="C39" s="17" t="s">
        <v>51</v>
      </c>
      <c r="D39" s="16">
        <v>443</v>
      </c>
      <c r="E39" s="16" t="s">
        <v>52</v>
      </c>
      <c r="F39" s="16">
        <v>485</v>
      </c>
      <c r="G39" s="16" t="s">
        <v>53</v>
      </c>
      <c r="H39" s="16">
        <v>488</v>
      </c>
      <c r="I39" s="16" t="s">
        <v>53</v>
      </c>
      <c r="J39" s="18"/>
      <c r="K39" s="18"/>
      <c r="L39" s="18"/>
      <c r="M39" s="18"/>
      <c r="N39" s="18"/>
      <c r="O39" s="18"/>
      <c r="P39" s="5"/>
      <c r="Q39" s="5"/>
      <c r="R39" s="5"/>
      <c r="S39" s="5"/>
      <c r="T39" s="5"/>
      <c r="U39" s="5"/>
      <c r="V39" s="5"/>
      <c r="W39" s="5"/>
      <c r="X39" s="5"/>
      <c r="Y39" s="5"/>
      <c r="Z39" s="5">
        <f>SUM(D39:Y39)</f>
        <v>1416</v>
      </c>
      <c r="AA39" s="5" t="s">
        <v>72</v>
      </c>
      <c r="AB39" s="99">
        <v>45901</v>
      </c>
      <c r="AC39" s="92" t="s">
        <v>172</v>
      </c>
      <c r="AD39" s="79" t="s">
        <v>139</v>
      </c>
    </row>
    <row r="40" spans="1:30" ht="30" customHeight="1" x14ac:dyDescent="0.3">
      <c r="A40" s="30">
        <f t="shared" si="0"/>
        <v>39</v>
      </c>
      <c r="B40" s="6" t="s">
        <v>112</v>
      </c>
      <c r="C40" s="6" t="s">
        <v>113</v>
      </c>
      <c r="D40" s="2">
        <v>444</v>
      </c>
      <c r="E40" s="2" t="s">
        <v>52</v>
      </c>
      <c r="F40" s="2">
        <v>490</v>
      </c>
      <c r="G40" s="2" t="s">
        <v>53</v>
      </c>
      <c r="H40" s="2">
        <v>476</v>
      </c>
      <c r="I40" s="2" t="s">
        <v>52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5">
        <f>SUBTOTAL(9,D40:Y40)</f>
        <v>1410</v>
      </c>
      <c r="AA40" s="1" t="s">
        <v>84</v>
      </c>
      <c r="AB40" s="99">
        <v>45901</v>
      </c>
      <c r="AC40" s="94" t="s">
        <v>164</v>
      </c>
      <c r="AD40" s="82" t="s">
        <v>174</v>
      </c>
    </row>
    <row r="41" spans="1:30" ht="30" customHeight="1" x14ac:dyDescent="0.3">
      <c r="A41" s="30">
        <f t="shared" si="0"/>
        <v>40</v>
      </c>
      <c r="B41" s="6" t="s">
        <v>104</v>
      </c>
      <c r="C41" s="6" t="s">
        <v>105</v>
      </c>
      <c r="D41" s="2">
        <v>451</v>
      </c>
      <c r="E41" s="2" t="s">
        <v>52</v>
      </c>
      <c r="F41" s="2">
        <v>428</v>
      </c>
      <c r="G41" s="2" t="s">
        <v>52</v>
      </c>
      <c r="H41" s="2">
        <v>509</v>
      </c>
      <c r="I41" s="2" t="s">
        <v>53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5">
        <f>SUBTOTAL(9,D41:Y41)</f>
        <v>1388</v>
      </c>
      <c r="AA41" s="1" t="s">
        <v>79</v>
      </c>
      <c r="AB41" s="100">
        <v>45901</v>
      </c>
      <c r="AC41" s="94" t="s">
        <v>164</v>
      </c>
      <c r="AD41" s="82" t="s">
        <v>157</v>
      </c>
    </row>
    <row r="42" spans="1:30" ht="30" customHeight="1" x14ac:dyDescent="0.3">
      <c r="A42" s="30">
        <f t="shared" si="0"/>
        <v>41</v>
      </c>
      <c r="B42" s="17" t="s">
        <v>91</v>
      </c>
      <c r="C42" s="6" t="s">
        <v>92</v>
      </c>
      <c r="D42" s="2"/>
      <c r="E42" s="2"/>
      <c r="F42" s="2"/>
      <c r="G42" s="2"/>
      <c r="H42" s="2">
        <v>507</v>
      </c>
      <c r="I42" s="2" t="s">
        <v>53</v>
      </c>
      <c r="J42" s="1">
        <v>424</v>
      </c>
      <c r="K42" s="1" t="s">
        <v>52</v>
      </c>
      <c r="L42" s="1"/>
      <c r="M42" s="1"/>
      <c r="N42" s="1">
        <v>456</v>
      </c>
      <c r="O42" s="1" t="s">
        <v>52</v>
      </c>
      <c r="P42" s="1"/>
      <c r="Q42" s="1"/>
      <c r="R42" s="1"/>
      <c r="S42" s="1"/>
      <c r="T42" s="1"/>
      <c r="U42" s="1"/>
      <c r="V42" s="1"/>
      <c r="W42" s="1"/>
      <c r="X42" s="1"/>
      <c r="Y42" s="1"/>
      <c r="Z42" s="5">
        <f>SUM(D42:Y42)</f>
        <v>1387</v>
      </c>
      <c r="AA42" s="1" t="s">
        <v>136</v>
      </c>
      <c r="AB42" s="100">
        <v>45957</v>
      </c>
      <c r="AC42" s="94" t="s">
        <v>146</v>
      </c>
      <c r="AD42" s="82" t="s">
        <v>147</v>
      </c>
    </row>
    <row r="43" spans="1:30" ht="30" customHeight="1" x14ac:dyDescent="0.3">
      <c r="A43" s="30">
        <f t="shared" si="0"/>
        <v>42</v>
      </c>
      <c r="B43" s="25" t="s">
        <v>190</v>
      </c>
      <c r="C43" s="13" t="s">
        <v>191</v>
      </c>
      <c r="D43" s="14"/>
      <c r="E43" s="9"/>
      <c r="F43" s="14">
        <v>421</v>
      </c>
      <c r="G43" s="9" t="s">
        <v>52</v>
      </c>
      <c r="H43" s="14">
        <v>532</v>
      </c>
      <c r="I43" s="9" t="s">
        <v>57</v>
      </c>
      <c r="J43" s="10">
        <v>428</v>
      </c>
      <c r="K43" s="9" t="s">
        <v>52</v>
      </c>
      <c r="L43" s="9"/>
      <c r="M43" s="9"/>
      <c r="N43" s="15"/>
      <c r="O43" s="15"/>
      <c r="P43" s="9"/>
      <c r="Q43" s="9"/>
      <c r="R43" s="9"/>
      <c r="S43" s="9"/>
      <c r="T43" s="9"/>
      <c r="U43" s="9"/>
      <c r="V43" s="9"/>
      <c r="W43" s="9"/>
      <c r="X43" s="9"/>
      <c r="Y43" s="9"/>
      <c r="Z43" s="5">
        <f>SUM(D43:Y43)</f>
        <v>1381</v>
      </c>
      <c r="AA43" s="12"/>
      <c r="AB43" s="101">
        <v>45922</v>
      </c>
      <c r="AC43" s="95" t="s">
        <v>168</v>
      </c>
      <c r="AD43" s="83" t="s">
        <v>169</v>
      </c>
    </row>
    <row r="44" spans="1:30" ht="30" customHeight="1" x14ac:dyDescent="0.3">
      <c r="A44" s="30">
        <f t="shared" si="0"/>
        <v>43</v>
      </c>
      <c r="B44" s="7" t="s">
        <v>108</v>
      </c>
      <c r="C44" s="7" t="s">
        <v>109</v>
      </c>
      <c r="D44" s="8">
        <v>431</v>
      </c>
      <c r="E44" s="9" t="s">
        <v>52</v>
      </c>
      <c r="F44" s="8">
        <v>439</v>
      </c>
      <c r="G44" s="9" t="s">
        <v>52</v>
      </c>
      <c r="H44" s="8">
        <v>510</v>
      </c>
      <c r="I44" s="9" t="s">
        <v>57</v>
      </c>
      <c r="J44" s="10"/>
      <c r="K44" s="9"/>
      <c r="L44" s="9"/>
      <c r="M44" s="9"/>
      <c r="N44" s="11"/>
      <c r="O44" s="11"/>
      <c r="P44" s="9"/>
      <c r="Q44" s="9"/>
      <c r="R44" s="9"/>
      <c r="S44" s="9"/>
      <c r="T44" s="9"/>
      <c r="U44" s="9"/>
      <c r="V44" s="9"/>
      <c r="W44" s="9"/>
      <c r="X44" s="9"/>
      <c r="Y44" s="9"/>
      <c r="Z44" s="5">
        <f>SUM(D44:Y44)</f>
        <v>1380</v>
      </c>
      <c r="AA44" s="12" t="s">
        <v>130</v>
      </c>
      <c r="AB44" s="102">
        <v>45931</v>
      </c>
      <c r="AC44" s="95" t="s">
        <v>171</v>
      </c>
      <c r="AD44" s="83" t="s">
        <v>163</v>
      </c>
    </row>
    <row r="45" spans="1:30" ht="30" customHeight="1" x14ac:dyDescent="0.3">
      <c r="A45" s="30">
        <f t="shared" si="0"/>
        <v>44</v>
      </c>
      <c r="B45" s="7" t="s">
        <v>67</v>
      </c>
      <c r="C45" s="7" t="s">
        <v>68</v>
      </c>
      <c r="D45" s="8">
        <v>440</v>
      </c>
      <c r="E45" s="9" t="s">
        <v>52</v>
      </c>
      <c r="F45" s="8">
        <v>502</v>
      </c>
      <c r="G45" s="9" t="s">
        <v>53</v>
      </c>
      <c r="H45" s="8">
        <v>408</v>
      </c>
      <c r="I45" s="9" t="s">
        <v>54</v>
      </c>
      <c r="J45" s="10"/>
      <c r="K45" s="9"/>
      <c r="L45" s="9"/>
      <c r="M45" s="9"/>
      <c r="N45" s="11"/>
      <c r="O45" s="11"/>
      <c r="P45" s="9"/>
      <c r="Q45" s="9"/>
      <c r="R45" s="9"/>
      <c r="S45" s="9"/>
      <c r="T45" s="9"/>
      <c r="U45" s="9"/>
      <c r="V45" s="9"/>
      <c r="W45" s="9"/>
      <c r="X45" s="9"/>
      <c r="Y45" s="9"/>
      <c r="Z45" s="5">
        <f>SUM(D45:Y45)</f>
        <v>1350</v>
      </c>
      <c r="AA45" s="12" t="s">
        <v>81</v>
      </c>
      <c r="AB45" s="102">
        <v>45922</v>
      </c>
      <c r="AC45" s="95" t="s">
        <v>144</v>
      </c>
      <c r="AD45" s="83" t="s">
        <v>157</v>
      </c>
    </row>
    <row r="46" spans="1:30" ht="30" customHeight="1" x14ac:dyDescent="0.3">
      <c r="A46" s="30">
        <f t="shared" si="0"/>
        <v>45</v>
      </c>
      <c r="B46" s="6" t="s">
        <v>122</v>
      </c>
      <c r="C46" s="6" t="s">
        <v>123</v>
      </c>
      <c r="D46" s="2"/>
      <c r="E46" s="2"/>
      <c r="F46" s="2"/>
      <c r="G46" s="2"/>
      <c r="H46" s="2">
        <v>338</v>
      </c>
      <c r="I46" s="2" t="s">
        <v>56</v>
      </c>
      <c r="J46" s="1"/>
      <c r="K46" s="1"/>
      <c r="L46" s="1"/>
      <c r="M46" s="1"/>
      <c r="N46" s="1"/>
      <c r="O46" s="1"/>
      <c r="P46" s="1"/>
      <c r="Q46" s="1"/>
      <c r="R46" s="1" t="s">
        <v>198</v>
      </c>
      <c r="S46" s="1" t="s">
        <v>53</v>
      </c>
      <c r="T46" s="1" t="s">
        <v>199</v>
      </c>
      <c r="U46" s="1" t="s">
        <v>53</v>
      </c>
      <c r="V46" s="1"/>
      <c r="W46" s="1"/>
      <c r="X46" s="1"/>
      <c r="Y46" s="1"/>
      <c r="Z46" s="5">
        <v>1319</v>
      </c>
      <c r="AA46" s="1" t="s">
        <v>201</v>
      </c>
      <c r="AB46" s="100">
        <v>45922</v>
      </c>
      <c r="AC46" s="94" t="s">
        <v>168</v>
      </c>
      <c r="AD46" s="82" t="s">
        <v>187</v>
      </c>
    </row>
    <row r="47" spans="1:30" ht="30" customHeight="1" x14ac:dyDescent="0.3">
      <c r="A47" s="30">
        <f t="shared" si="0"/>
        <v>46</v>
      </c>
      <c r="B47" s="17" t="s">
        <v>103</v>
      </c>
      <c r="C47" s="6" t="s">
        <v>102</v>
      </c>
      <c r="D47" s="2">
        <v>406</v>
      </c>
      <c r="E47" s="2" t="s">
        <v>54</v>
      </c>
      <c r="F47" s="2">
        <v>353</v>
      </c>
      <c r="G47" s="2" t="s">
        <v>56</v>
      </c>
      <c r="H47" s="2">
        <v>512</v>
      </c>
      <c r="I47" s="2" t="s">
        <v>53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5">
        <f>SUM(D47:Y47)</f>
        <v>1271</v>
      </c>
      <c r="AA47" s="1" t="s">
        <v>204</v>
      </c>
      <c r="AB47" s="100">
        <v>45901</v>
      </c>
      <c r="AC47" s="94" t="s">
        <v>160</v>
      </c>
      <c r="AD47" s="82" t="s">
        <v>161</v>
      </c>
    </row>
    <row r="48" spans="1:30" ht="30" customHeight="1" x14ac:dyDescent="0.3">
      <c r="A48" s="30">
        <f t="shared" si="0"/>
        <v>47</v>
      </c>
      <c r="B48" s="6" t="s">
        <v>114</v>
      </c>
      <c r="C48" s="6" t="s">
        <v>115</v>
      </c>
      <c r="D48" s="2">
        <v>371</v>
      </c>
      <c r="E48" s="2" t="s">
        <v>54</v>
      </c>
      <c r="F48" s="2"/>
      <c r="G48" s="2"/>
      <c r="H48" s="2">
        <v>443</v>
      </c>
      <c r="I48" s="2" t="s">
        <v>52</v>
      </c>
      <c r="J48" s="1">
        <v>299</v>
      </c>
      <c r="K48" s="1" t="s">
        <v>55</v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5">
        <f>SUM(D48:Y48)</f>
        <v>1113</v>
      </c>
      <c r="AA48" s="1" t="s">
        <v>202</v>
      </c>
      <c r="AB48" s="100">
        <v>45907</v>
      </c>
      <c r="AC48" s="94" t="s">
        <v>175</v>
      </c>
      <c r="AD48" s="82" t="s">
        <v>176</v>
      </c>
    </row>
    <row r="49" spans="1:30" ht="30" customHeight="1" x14ac:dyDescent="0.3">
      <c r="A49" s="30">
        <f t="shared" si="0"/>
        <v>48</v>
      </c>
      <c r="B49" s="17" t="s">
        <v>87</v>
      </c>
      <c r="C49" s="6" t="s">
        <v>88</v>
      </c>
      <c r="D49" s="2"/>
      <c r="E49" s="2"/>
      <c r="F49" s="2"/>
      <c r="G49" s="2"/>
      <c r="H49" s="2"/>
      <c r="I49" s="2"/>
      <c r="J49" s="1"/>
      <c r="K49" s="1"/>
      <c r="L49" s="1"/>
      <c r="M49" s="1"/>
      <c r="N49" s="1"/>
      <c r="O49" s="1"/>
      <c r="P49" s="1">
        <v>540</v>
      </c>
      <c r="Q49" s="1" t="s">
        <v>57</v>
      </c>
      <c r="R49" s="1"/>
      <c r="S49" s="1"/>
      <c r="T49" s="1"/>
      <c r="U49" s="1"/>
      <c r="V49" s="1">
        <v>510</v>
      </c>
      <c r="W49" s="1" t="s">
        <v>53</v>
      </c>
      <c r="X49" s="1" t="s">
        <v>196</v>
      </c>
      <c r="Y49" s="1" t="s">
        <v>53</v>
      </c>
      <c r="Z49" s="5">
        <f>SUM(D49:Y49)</f>
        <v>1050</v>
      </c>
      <c r="AA49" s="1" t="s">
        <v>73</v>
      </c>
      <c r="AB49" s="100">
        <v>45915</v>
      </c>
      <c r="AC49" s="94" t="s">
        <v>142</v>
      </c>
      <c r="AD49" s="82" t="s">
        <v>143</v>
      </c>
    </row>
    <row r="50" spans="1:30" ht="30" customHeight="1" x14ac:dyDescent="0.3">
      <c r="A50" s="30">
        <f t="shared" si="0"/>
        <v>49</v>
      </c>
      <c r="B50" s="22" t="s">
        <v>118</v>
      </c>
      <c r="C50" s="22" t="s">
        <v>119</v>
      </c>
      <c r="D50" s="21"/>
      <c r="E50" s="21"/>
      <c r="F50" s="21"/>
      <c r="G50" s="21"/>
      <c r="H50" s="21">
        <v>498</v>
      </c>
      <c r="I50" s="21" t="s">
        <v>53</v>
      </c>
      <c r="J50" s="23"/>
      <c r="K50" s="23"/>
      <c r="L50" s="23"/>
      <c r="M50" s="23"/>
      <c r="N50" s="23"/>
      <c r="O50" s="23"/>
      <c r="P50" s="23">
        <v>546</v>
      </c>
      <c r="Q50" s="23" t="s">
        <v>57</v>
      </c>
      <c r="R50" s="23"/>
      <c r="S50" s="23"/>
      <c r="T50" s="23" t="s">
        <v>197</v>
      </c>
      <c r="U50" s="23" t="s">
        <v>57</v>
      </c>
      <c r="V50" s="23"/>
      <c r="W50" s="23"/>
      <c r="X50" s="23"/>
      <c r="Y50" s="23"/>
      <c r="Z50" s="24">
        <f>SUM(D50:Y50)</f>
        <v>1044</v>
      </c>
      <c r="AA50" s="23" t="s">
        <v>76</v>
      </c>
      <c r="AB50" s="103">
        <v>45901</v>
      </c>
      <c r="AC50" s="96" t="s">
        <v>180</v>
      </c>
      <c r="AD50" s="84" t="s">
        <v>181</v>
      </c>
    </row>
    <row r="51" spans="1:30" ht="30" customHeight="1" thickBot="1" x14ac:dyDescent="0.35">
      <c r="A51" s="31">
        <f t="shared" si="0"/>
        <v>50</v>
      </c>
      <c r="B51" s="85" t="s">
        <v>192</v>
      </c>
      <c r="C51" s="86" t="s">
        <v>193</v>
      </c>
      <c r="D51" s="87">
        <v>320</v>
      </c>
      <c r="E51" s="87" t="s">
        <v>56</v>
      </c>
      <c r="F51" s="87">
        <v>320</v>
      </c>
      <c r="G51" s="87" t="s">
        <v>56</v>
      </c>
      <c r="H51" s="87">
        <v>367</v>
      </c>
      <c r="I51" s="87" t="s">
        <v>54</v>
      </c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>
        <f>SUM(D51:Y51)</f>
        <v>1007</v>
      </c>
      <c r="AA51" s="88" t="s">
        <v>203</v>
      </c>
      <c r="AB51" s="104">
        <v>45901</v>
      </c>
      <c r="AC51" s="97" t="s">
        <v>184</v>
      </c>
      <c r="AD51" s="89" t="s">
        <v>185</v>
      </c>
    </row>
  </sheetData>
  <autoFilter ref="B1:AD51" xr:uid="{00000000-0009-0000-0000-000002000000}">
    <sortState xmlns:xlrd2="http://schemas.microsoft.com/office/spreadsheetml/2017/richdata2" ref="B2:AI51">
      <sortCondition descending="1" ref="Z1:Z51"/>
    </sortState>
  </autoFilter>
  <pageMargins left="0.25" right="0.25" top="0.75" bottom="0.75" header="0.3" footer="0.3"/>
  <pageSetup paperSize="9" scale="87" fitToHeight="0" orientation="landscape" r:id="rId1"/>
  <ignoredErrors>
    <ignoredError sqref="Z5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BASIN 28 KASIM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Enis Ünver</cp:lastModifiedBy>
  <cp:lastPrinted>2025-11-28T12:30:55Z</cp:lastPrinted>
  <dcterms:created xsi:type="dcterms:W3CDTF">2025-08-18T11:03:35Z</dcterms:created>
  <dcterms:modified xsi:type="dcterms:W3CDTF">2025-11-28T13:22:18Z</dcterms:modified>
</cp:coreProperties>
</file>